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e82719ed9522c196/VFGB/09_Badernerfasnacht/2025/"/>
    </mc:Choice>
  </mc:AlternateContent>
  <xr:revisionPtr revIDLastSave="52" documentId="8_{3CE5737A-EC88-4387-970C-8CA37D5A43AE}" xr6:coauthVersionLast="47" xr6:coauthVersionMax="47" xr10:uidLastSave="{D4684BD4-591A-4EB6-9FB2-E08D1DBE9969}"/>
  <bookViews>
    <workbookView xWindow="735" yWindow="735" windowWidth="36300" windowHeight="19410" tabRatio="500" xr2:uid="{00000000-000D-0000-FFFF-FFFF00000000}"/>
  </bookViews>
  <sheets>
    <sheet name="Stammdaten" sheetId="1" r:id="rId1"/>
    <sheet name="Donnerstag" sheetId="2" r:id="rId2"/>
    <sheet name="Samstag" sheetId="3" r:id="rId3"/>
    <sheet name="Sonntag" sheetId="4" r:id="rId4"/>
    <sheet name="Dienstag" sheetId="5" r:id="rId5"/>
    <sheet name="Speakerinfos" sheetId="6" r:id="rId6"/>
    <sheet name="Kommentare (Formeln)" sheetId="7" r:id="rId7"/>
  </sheets>
  <definedNames>
    <definedName name="_xlnm.Print_Area" localSheetId="4">Dienstag!$A$1:$J$49</definedName>
    <definedName name="_xlnm.Print_Area" localSheetId="1">Donnerstag!$A$1:$J$53</definedName>
    <definedName name="_xlnm.Print_Area" localSheetId="6">'Kommentare (Formeln)'!$A$1:$J$49</definedName>
    <definedName name="_xlnm.Print_Area" localSheetId="2">Samstag!$A$1:$J$67</definedName>
    <definedName name="_xlnm.Print_Area" localSheetId="3">Sonntag!$A$1:$J$78</definedName>
    <definedName name="_xlnm.Print_Area" localSheetId="5">Speakerinfos!$A$1:$I$55</definedName>
    <definedName name="_xlnm.Print_Area" localSheetId="0">Stammdaten!$A$1:$G$58</definedName>
    <definedName name="_xlnm.Print_Titles" localSheetId="4">Dienstag!$1:$4</definedName>
    <definedName name="_xlnm.Print_Titles" localSheetId="1">Donnerstag!$1:$4</definedName>
    <definedName name="_xlnm.Print_Titles" localSheetId="2">Samstag!$1:$4</definedName>
    <definedName name="_xlnm.Print_Titles" localSheetId="3">Sonntag!$1:$4</definedName>
    <definedName name="_xlnm.Print_Titles" localSheetId="5">Speakerinfos!$1:$3</definedName>
    <definedName name="Kategorien">'Kommentare (Formeln)'!$C$23:$C$30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7" l="1"/>
  <c r="C1" i="7"/>
  <c r="F24" i="6"/>
  <c r="F20" i="6"/>
  <c r="H9" i="6"/>
  <c r="C3" i="6"/>
  <c r="C2" i="6"/>
  <c r="G4" i="5"/>
  <c r="J2" i="5" s="1"/>
  <c r="C3" i="5"/>
  <c r="C2" i="5"/>
  <c r="G4" i="4"/>
  <c r="J2" i="4" s="1"/>
  <c r="C3" i="4"/>
  <c r="C2" i="4"/>
  <c r="G4" i="3"/>
  <c r="J2" i="3" s="1"/>
  <c r="C3" i="3"/>
  <c r="C2" i="3"/>
  <c r="G4" i="2"/>
  <c r="J2" i="2" s="1"/>
  <c r="C3" i="2"/>
  <c r="C2" i="2"/>
  <c r="F11" i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600-000001000000}">
      <text>
        <r>
          <rPr>
            <sz val="11"/>
            <color rgb="FF000000"/>
            <rFont val="Calibri"/>
            <family val="2"/>
            <charset val="1"/>
          </rPr>
          <t xml:space="preserve">Hier können zum Beispiel
Bemerkungen zu den Auftritten 
oder 
Auftrittszeiten 
oder 
auch zu den Angeboten und Waren an den Verkaufsständen eingetragen werden. </t>
        </r>
      </text>
    </comment>
  </commentList>
</comments>
</file>

<file path=xl/sharedStrings.xml><?xml version="1.0" encoding="utf-8"?>
<sst xmlns="http://schemas.openxmlformats.org/spreadsheetml/2006/main" count="211" uniqueCount="129">
  <si>
    <t>OK BADENER FASNACHT</t>
  </si>
  <si>
    <t>Spanischbrödlizunft Baden</t>
  </si>
  <si>
    <t>Vereinigte Fasnachts-Gruppen Baden</t>
  </si>
  <si>
    <t>badenerfasnacht.ch</t>
  </si>
  <si>
    <t>spanischbroedlizunft.ch</t>
  </si>
  <si>
    <t>Anmeldung an die Badener Fasnacht</t>
  </si>
  <si>
    <t>Felder, die zwingend ausgefüllt werden müssen</t>
  </si>
  <si>
    <t>Anmeldeschluss:</t>
  </si>
  <si>
    <t>11.11.</t>
  </si>
  <si>
    <t>Kontaktdaten:</t>
  </si>
  <si>
    <t>Name der Gruppe:</t>
  </si>
  <si>
    <t>Kontaktperson:</t>
  </si>
  <si>
    <t>Funktion:</t>
  </si>
  <si>
    <t>Strasse:</t>
  </si>
  <si>
    <t>PLZ/Wohnort:</t>
  </si>
  <si>
    <t>Tel. Privat:</t>
  </si>
  <si>
    <t>Tel. Mobile:</t>
  </si>
  <si>
    <t>Email:</t>
  </si>
  <si>
    <t>Wir kommen mit einem Car und brauchen einen Parkplatz</t>
  </si>
  <si>
    <t>Wir kommen mit einem Instrumentenanhänger.</t>
  </si>
  <si>
    <t>Zusatzinformationen:</t>
  </si>
  <si>
    <t>Metall-Plaketten:</t>
  </si>
  <si>
    <t xml:space="preserve"> (Anzahl): Verbindliche Bestellung  - CHF 6.- / Stk. *</t>
  </si>
  <si>
    <t>*Preis gültig am Cliquenapéro im 2woi und an Brödliratssitzung</t>
  </si>
  <si>
    <t>Gönner-Plaketten:</t>
  </si>
  <si>
    <t xml:space="preserve"> (Anzahl): Verbindliche Bestellung  - CHF 40.- / Stk.</t>
  </si>
  <si>
    <t>Anmeldeadresse:</t>
  </si>
  <si>
    <t>fasnacht@spanischbroedlizunft.ch</t>
  </si>
  <si>
    <t>Teilnahme am Donnerstag</t>
  </si>
  <si>
    <r>
      <rPr>
        <sz val="11"/>
        <color rgb="FF000000"/>
        <rFont val="Calibri"/>
        <family val="2"/>
        <charset val="1"/>
      </rPr>
      <t xml:space="preserve">Wir sind am </t>
    </r>
    <r>
      <rPr>
        <b/>
        <sz val="11"/>
        <color rgb="FF000000"/>
        <rFont val="Calibri"/>
        <family val="2"/>
        <charset val="1"/>
      </rPr>
      <t>Donnerstag</t>
    </r>
    <r>
      <rPr>
        <sz val="11"/>
        <color rgb="FF000000"/>
        <rFont val="Calibri"/>
        <family val="2"/>
        <charset val="1"/>
      </rPr>
      <t xml:space="preserve"> in Baden von </t>
    </r>
  </si>
  <si>
    <t xml:space="preserve"> Uhr bis</t>
  </si>
  <si>
    <t xml:space="preserve"> Uhr anwesend</t>
  </si>
  <si>
    <t>Bühnenauftritte:</t>
  </si>
  <si>
    <t xml:space="preserve">Wir möchten :      -----&gt; </t>
  </si>
  <si>
    <t xml:space="preserve"> Auftritte (Anzahl)</t>
  </si>
  <si>
    <t>Schnitzelbank:</t>
  </si>
  <si>
    <t>Auftritte auf der offiziellen Schnitzelbank-Tour</t>
  </si>
  <si>
    <t xml:space="preserve">Wir wünschen :         ----------&gt; </t>
  </si>
  <si>
    <t xml:space="preserve"> Maximal 7 Auftritte (Dauer: 10 bis 20 Min.)</t>
  </si>
  <si>
    <t>Verkaufsstand Donnerstag:</t>
  </si>
  <si>
    <t>Wir möchten einen Verkaufsstand  -&gt;</t>
  </si>
  <si>
    <t>Mit der Anmeldung ist uns bewusst, dass wir 15% des Umsatzes an die VFGB zur Finanzierung der allg. Infrastruktur abgeben. Vgl. dazu separates Merkblatt / Umsatzmeldeformular.</t>
  </si>
  <si>
    <t>Wir bestellen:</t>
  </si>
  <si>
    <t>Tische (max. 4)</t>
  </si>
  <si>
    <t>Bänke (max. 8)</t>
  </si>
  <si>
    <t>Wir besitzen  Zelte</t>
  </si>
  <si>
    <t>(Anzahl)</t>
  </si>
  <si>
    <t>Länge (m)</t>
  </si>
  <si>
    <t>Breite (m)</t>
  </si>
  <si>
    <t>Wir haben Wagen</t>
  </si>
  <si>
    <t>Wir benötigen Strom:</t>
  </si>
  <si>
    <t>230 V</t>
  </si>
  <si>
    <t>3x 400/230V, für:</t>
  </si>
  <si>
    <t>(Zweck)</t>
  </si>
  <si>
    <t>Anschlusswert in kW:</t>
  </si>
  <si>
    <t>Ja, wir bestätigen unsere Wirtetätigkeit und senden beide Formulare (2 Stk.) 
"BEFRISTETE WIRTETAETIGKEIT"  an fasnacht@spanischbroedlizunft.ch
(http://www.badenerfasnacht.ch/index.php/formulare-und-infos)</t>
  </si>
  <si>
    <t>Teilnahme am Samstag</t>
  </si>
  <si>
    <r>
      <rPr>
        <sz val="11"/>
        <color rgb="FF000000"/>
        <rFont val="Calibri"/>
        <family val="2"/>
        <charset val="1"/>
      </rPr>
      <t xml:space="preserve">Wir sind am </t>
    </r>
    <r>
      <rPr>
        <b/>
        <sz val="11"/>
        <color rgb="FF000000"/>
        <rFont val="Calibri"/>
        <family val="2"/>
        <charset val="1"/>
      </rPr>
      <t>Samstag</t>
    </r>
    <r>
      <rPr>
        <sz val="11"/>
        <color rgb="FF000000"/>
        <rFont val="Calibri"/>
        <family val="2"/>
        <charset val="1"/>
      </rPr>
      <t xml:space="preserve"> in Baden von </t>
    </r>
  </si>
  <si>
    <t>Bühnenauftritt (Tagesprogramm):</t>
  </si>
  <si>
    <t>Kinderumzug (13:00 Aufstellen, 13;10 Start ab Schlossbergplatz Richtung Trafo-Halle)</t>
  </si>
  <si>
    <t>Kinderball (Trafo-Halle ab 14:00 bis 16:00)</t>
  </si>
  <si>
    <t>Bühnenauftritt (Abendprogramm):</t>
  </si>
  <si>
    <t>Wir möchten einen Verkaufsstand-&gt;</t>
  </si>
  <si>
    <t>Standortwunsch:</t>
  </si>
  <si>
    <t>Teilnahme am Sonntag</t>
  </si>
  <si>
    <r>
      <rPr>
        <sz val="11"/>
        <color rgb="FF000000"/>
        <rFont val="Calibri"/>
        <family val="2"/>
        <charset val="1"/>
      </rPr>
      <t>Wir sind am S</t>
    </r>
    <r>
      <rPr>
        <b/>
        <sz val="11"/>
        <color rgb="FF000000"/>
        <rFont val="Calibri"/>
        <family val="2"/>
        <charset val="1"/>
      </rPr>
      <t>onntag</t>
    </r>
    <r>
      <rPr>
        <sz val="11"/>
        <color rgb="FF000000"/>
        <rFont val="Calibri"/>
        <family val="2"/>
        <charset val="1"/>
      </rPr>
      <t xml:space="preserve"> in Baden von </t>
    </r>
  </si>
  <si>
    <t>Umzug:</t>
  </si>
  <si>
    <t>Wir nehmen um 14:00 Uhr am Fasnachtsumzug teil (Start Kirchplatz, Einteilung ab 13:00 Uhr)</t>
  </si>
  <si>
    <t>Wir führen einen Wagen mit am Umzug.</t>
  </si>
  <si>
    <t>Zusatzangaben für Wagen: (Falls ein Wagen vorhanden)</t>
  </si>
  <si>
    <t>Länge:</t>
  </si>
  <si>
    <t xml:space="preserve">   (in Meter)</t>
  </si>
  <si>
    <t>Höhe:</t>
  </si>
  <si>
    <t>Breite</t>
  </si>
  <si>
    <t>Amtliches Polizei-Kennzeichen</t>
  </si>
  <si>
    <t xml:space="preserve">Bitte auch Merkblatt Prüfbericht beim Strassenverkehrsamt einholen oder downloaden, </t>
  </si>
  <si>
    <r>
      <rPr>
        <b/>
        <sz val="12"/>
        <color rgb="FF000000"/>
        <rFont val="Calibri"/>
        <family val="2"/>
        <charset val="1"/>
      </rPr>
      <t xml:space="preserve">ausfüllen und unterzeichnet an </t>
    </r>
    <r>
      <rPr>
        <b/>
        <u/>
        <sz val="12"/>
        <color rgb="FF000000"/>
        <rFont val="Calibri"/>
        <family val="2"/>
        <charset val="1"/>
      </rPr>
      <t>fasnacht@spanischbroedlizunft.ch</t>
    </r>
    <r>
      <rPr>
        <b/>
        <sz val="12"/>
        <color rgb="FF000000"/>
        <rFont val="Calibri"/>
        <family val="2"/>
        <charset val="1"/>
      </rPr>
      <t xml:space="preserve"> schicken</t>
    </r>
  </si>
  <si>
    <t>Prüfbericht Umzugswagen</t>
  </si>
  <si>
    <t>Bühnenauftritt:</t>
  </si>
  <si>
    <t>Vor dem Umzug auf einer Bühne (bis max. 14:00)</t>
  </si>
  <si>
    <t>Monsterkonzert, Schlossbergplatz (ca. 16:30)</t>
  </si>
  <si>
    <t>Nach dem Umzug auf einer Bühne (ca. 16:00 bis 20:00)</t>
  </si>
  <si>
    <t>Schnitzelbank-Dernière:</t>
  </si>
  <si>
    <t>17:00 Turnhalle Gemeinde Ennetbaden</t>
  </si>
  <si>
    <t>Wir machen eine Schnitzelbank</t>
  </si>
  <si>
    <t>Wunschzeit:</t>
  </si>
  <si>
    <t>Nachtessen:           ----&gt;    Anzahl</t>
  </si>
  <si>
    <t>Bitte reserviert für uns</t>
  </si>
  <si>
    <t>(Anzahl) Plätze für Auftretende</t>
  </si>
  <si>
    <t>(Anzahl) Plätze für Begleiter</t>
  </si>
  <si>
    <t>Verkaufsstand:</t>
  </si>
  <si>
    <t>Teilnahme am Dienstag</t>
  </si>
  <si>
    <r>
      <rPr>
        <sz val="11"/>
        <color rgb="FF000000"/>
        <rFont val="Calibri"/>
        <family val="2"/>
        <charset val="1"/>
      </rPr>
      <t xml:space="preserve">Wir sind am </t>
    </r>
    <r>
      <rPr>
        <b/>
        <sz val="11"/>
        <color rgb="FF000000"/>
        <rFont val="Calibri"/>
        <family val="2"/>
        <charset val="1"/>
      </rPr>
      <t>Dienstag</t>
    </r>
    <r>
      <rPr>
        <sz val="11"/>
        <color rgb="FF000000"/>
        <rFont val="Calibri"/>
        <family val="2"/>
        <charset val="1"/>
      </rPr>
      <t xml:space="preserve"> in Baden von </t>
    </r>
  </si>
  <si>
    <t>Guggen Battle</t>
  </si>
  <si>
    <t>Teilnahme am Guggenbattle auf dem Cordulaplatz</t>
  </si>
  <si>
    <t xml:space="preserve"> </t>
  </si>
  <si>
    <t>Wir wünschen einen Verkaufsstand -&gt;</t>
  </si>
  <si>
    <t>Speakerinformationen</t>
  </si>
  <si>
    <t>Mit diesen Informationen werden die Speaker an den Anlässen ausgerüstet.</t>
  </si>
  <si>
    <t xml:space="preserve">Bitte die Informationen unbedingt ausfüllen. </t>
  </si>
  <si>
    <t xml:space="preserve">Dieses Blatt kann auch nachträglich abgegeben werden. Spätester Einsendeschluss ist: </t>
  </si>
  <si>
    <t>senden an: fasnacht@spanischbroedlizunft.ch</t>
  </si>
  <si>
    <t>Gruppenname:</t>
  </si>
  <si>
    <t>Kategorie:</t>
  </si>
  <si>
    <t xml:space="preserve">Bitte auswählen . . .  </t>
  </si>
  <si>
    <t>Sujet / Motto:</t>
  </si>
  <si>
    <t>Internetseite:</t>
  </si>
  <si>
    <t>Gründungsjahr:</t>
  </si>
  <si>
    <t>(Jahr)</t>
  </si>
  <si>
    <t>Vereinssitz:</t>
  </si>
  <si>
    <t>VFGB Mitglied seit:</t>
  </si>
  <si>
    <t>Anzahl Mitglieder:</t>
  </si>
  <si>
    <t>Präsident/in:</t>
  </si>
  <si>
    <t>Musikalischer Leiter/in:</t>
  </si>
  <si>
    <t>Anlässe:</t>
  </si>
  <si>
    <t>Weiter Infos:</t>
  </si>
  <si>
    <t>Ergänzende Kommentare</t>
  </si>
  <si>
    <t>Kategorien</t>
  </si>
  <si>
    <t>Bitte auswählen…</t>
  </si>
  <si>
    <t>Guggen</t>
  </si>
  <si>
    <t>Grosse Gruppe (Ab 8 Personen)</t>
  </si>
  <si>
    <t>Kleine Gruppe (3 bis 7 Personen)</t>
  </si>
  <si>
    <t>Paar (2 Personen)</t>
  </si>
  <si>
    <t>Einzelmaske (1 Person)</t>
  </si>
  <si>
    <t>Schnitzelbank</t>
  </si>
  <si>
    <t>Verkaufsstand am Fasnachtssamstag:</t>
  </si>
  <si>
    <t>Bühnen (ab 19:00 bis open end)</t>
  </si>
  <si>
    <t>Bühnen (ab 11:00 bis 18:00)</t>
  </si>
  <si>
    <t>Bühnen (ab 18:00 bis open 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</si>
</sst>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\ mmmm&quot; bis&quot;"/>
    <numFmt numFmtId="165" formatCode="dd/\ mmmm"/>
    <numFmt numFmtId="166" formatCode="dddd"/>
    <numFmt numFmtId="167" formatCode="dd/\ mmmm\ yyyy"/>
    <numFmt numFmtId="168" formatCode="0&quot; Jahre&quot;"/>
  </numFmts>
  <fonts count="21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b/>
      <sz val="11"/>
      <color rgb="FFFF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3">
    <xf numFmtId="0" fontId="0" fillId="0" borderId="0" xfId="0"/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Protection="1"/>
    <xf numFmtId="165" fontId="2" fillId="2" borderId="0" xfId="0" applyNumberFormat="1" applyFont="1" applyFill="1" applyAlignment="1" applyProtection="1">
      <alignment horizontal="left"/>
    </xf>
    <xf numFmtId="1" fontId="0" fillId="3" borderId="1" xfId="0" applyNumberFormat="1" applyFill="1" applyBorder="1" applyAlignment="1" applyProtection="1">
      <protection locked="0"/>
    </xf>
    <xf numFmtId="0" fontId="6" fillId="2" borderId="0" xfId="0" applyFont="1" applyFill="1" applyProtection="1"/>
    <xf numFmtId="0" fontId="7" fillId="2" borderId="0" xfId="0" applyFont="1" applyFill="1" applyProtection="1"/>
    <xf numFmtId="14" fontId="7" fillId="2" borderId="0" xfId="0" applyNumberFormat="1" applyFont="1" applyFill="1" applyAlignment="1" applyProtection="1">
      <alignment horizontal="center"/>
    </xf>
    <xf numFmtId="0" fontId="8" fillId="2" borderId="0" xfId="0" applyFont="1" applyFill="1" applyProtection="1"/>
    <xf numFmtId="0" fontId="0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indent="2"/>
    </xf>
    <xf numFmtId="0" fontId="11" fillId="2" borderId="0" xfId="0" applyFont="1" applyFill="1" applyProtection="1"/>
    <xf numFmtId="0" fontId="13" fillId="2" borderId="0" xfId="1" applyFont="1" applyFill="1" applyBorder="1" applyAlignment="1" applyProtection="1"/>
    <xf numFmtId="0" fontId="0" fillId="2" borderId="0" xfId="0" applyFont="1" applyFill="1" applyProtection="1"/>
    <xf numFmtId="166" fontId="14" fillId="2" borderId="0" xfId="0" applyNumberFormat="1" applyFont="1" applyFill="1" applyAlignment="1" applyProtection="1">
      <alignment horizontal="left"/>
    </xf>
    <xf numFmtId="0" fontId="0" fillId="2" borderId="0" xfId="0" applyFont="1" applyFill="1" applyAlignment="1" applyProtection="1">
      <alignment horizontal="left"/>
    </xf>
    <xf numFmtId="14" fontId="7" fillId="2" borderId="0" xfId="0" applyNumberFormat="1" applyFont="1" applyFill="1" applyAlignment="1" applyProtection="1">
      <alignment horizontal="left"/>
    </xf>
    <xf numFmtId="49" fontId="0" fillId="0" borderId="2" xfId="0" applyNumberFormat="1" applyBorder="1" applyAlignment="1" applyProtection="1">
      <protection locked="0"/>
    </xf>
    <xf numFmtId="1" fontId="0" fillId="0" borderId="2" xfId="0" applyNumberFormat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0" xfId="0" applyFont="1" applyFill="1" applyAlignment="1" applyProtection="1">
      <alignment horizontal="left"/>
    </xf>
    <xf numFmtId="0" fontId="15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0" fillId="0" borderId="0" xfId="0" applyBorder="1" applyAlignment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3" xfId="0" applyFill="1" applyBorder="1" applyAlignment="1" applyProtection="1"/>
    <xf numFmtId="0" fontId="16" fillId="2" borderId="0" xfId="0" applyFont="1" applyFill="1" applyProtection="1"/>
    <xf numFmtId="0" fontId="14" fillId="2" borderId="0" xfId="0" applyFont="1" applyFill="1" applyProtection="1"/>
    <xf numFmtId="0" fontId="0" fillId="2" borderId="0" xfId="0" applyFill="1" applyBorder="1" applyProtection="1"/>
    <xf numFmtId="0" fontId="0" fillId="2" borderId="0" xfId="0" applyFont="1" applyFill="1" applyBorder="1" applyProtection="1"/>
    <xf numFmtId="167" fontId="0" fillId="2" borderId="0" xfId="0" applyNumberFormat="1" applyFont="1" applyFill="1" applyAlignment="1" applyProtection="1"/>
    <xf numFmtId="167" fontId="0" fillId="2" borderId="0" xfId="0" applyNumberFormat="1" applyFont="1" applyFill="1" applyAlignment="1" applyProtection="1">
      <alignment horizontal="left"/>
    </xf>
    <xf numFmtId="1" fontId="0" fillId="3" borderId="2" xfId="0" applyNumberFormat="1" applyFill="1" applyBorder="1" applyAlignment="1" applyProtection="1">
      <protection locked="0"/>
    </xf>
    <xf numFmtId="168" fontId="0" fillId="2" borderId="0" xfId="0" applyNumberFormat="1" applyFill="1" applyProtection="1">
      <protection hidden="1"/>
    </xf>
    <xf numFmtId="0" fontId="1" fillId="0" borderId="0" xfId="0" applyFont="1" applyProtection="1"/>
    <xf numFmtId="49" fontId="0" fillId="0" borderId="0" xfId="0" applyNumberFormat="1" applyBorder="1" applyAlignment="1" applyProtection="1">
      <alignment horizontal="left" vertical="top" wrapText="1"/>
    </xf>
    <xf numFmtId="0" fontId="18" fillId="0" borderId="0" xfId="0" applyFont="1" applyBorder="1" applyProtection="1"/>
    <xf numFmtId="0" fontId="19" fillId="0" borderId="0" xfId="0" applyFont="1" applyBorder="1" applyProtection="1"/>
    <xf numFmtId="0" fontId="20" fillId="0" borderId="0" xfId="0" applyFont="1" applyProtection="1"/>
    <xf numFmtId="0" fontId="13" fillId="2" borderId="0" xfId="1" applyFont="1" applyFill="1" applyBorder="1" applyAlignment="1" applyProtection="1"/>
    <xf numFmtId="14" fontId="0" fillId="2" borderId="0" xfId="0" applyNumberFormat="1" applyFill="1" applyBorder="1" applyAlignment="1" applyProtection="1">
      <alignment horizontal="left"/>
    </xf>
    <xf numFmtId="49" fontId="0" fillId="3" borderId="2" xfId="0" applyNumberForma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</xf>
    <xf numFmtId="164" fontId="2" fillId="2" borderId="0" xfId="0" applyNumberFormat="1" applyFont="1" applyFill="1" applyBorder="1" applyAlignment="1" applyProtection="1">
      <alignment horizontal="right"/>
    </xf>
    <xf numFmtId="167" fontId="4" fillId="2" borderId="0" xfId="0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vertical="top" wrapText="1"/>
    </xf>
    <xf numFmtId="49" fontId="0" fillId="0" borderId="2" xfId="0" applyNumberFormat="1" applyBorder="1" applyAlignment="1" applyProtection="1">
      <protection locked="0"/>
    </xf>
    <xf numFmtId="0" fontId="12" fillId="2" borderId="0" xfId="1" applyFont="1" applyFill="1" applyBorder="1" applyAlignment="1" applyProtection="1">
      <alignment wrapText="1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wrapText="1"/>
    </xf>
    <xf numFmtId="49" fontId="0" fillId="2" borderId="1" xfId="0" applyNumberFormat="1" applyFont="1" applyFill="1" applyBorder="1" applyAlignment="1" applyProtection="1">
      <alignment horizontal="left" vertical="top" wrapText="1"/>
      <protection locked="0"/>
    </xf>
    <xf numFmtId="167" fontId="7" fillId="2" borderId="0" xfId="0" applyNumberFormat="1" applyFont="1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368280</xdr:colOff>
      <xdr:row>0</xdr:row>
      <xdr:rowOff>95400</xdr:rowOff>
    </xdr:from>
    <xdr:to>
      <xdr:col>6</xdr:col>
      <xdr:colOff>50400</xdr:colOff>
      <xdr:row>6</xdr:row>
      <xdr:rowOff>158400</xdr:rowOff>
    </xdr:to>
    <xdr:pic>
      <xdr:nvPicPr>
        <xdr:cNvPr id="2" name="Grafik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234320" y="95400"/>
          <a:ext cx="716400" cy="1343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914400</xdr:colOff>
      <xdr:row>0</xdr:row>
      <xdr:rowOff>142920</xdr:rowOff>
    </xdr:from>
    <xdr:to>
      <xdr:col>5</xdr:col>
      <xdr:colOff>285120</xdr:colOff>
      <xdr:row>6</xdr:row>
      <xdr:rowOff>84600</xdr:rowOff>
    </xdr:to>
    <xdr:pic>
      <xdr:nvPicPr>
        <xdr:cNvPr id="3" name="Grafik 3" descr="zunft_briefkopf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781360" y="142920"/>
          <a:ext cx="1369800" cy="1221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snacht@spanischbroedlizunft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adenerfasnacht.ch/index.php/login/dokumente/category/3-gruppen?download=2:formular-befristete-wirtetaetigkeit" TargetMode="External"/><Relationship Id="rId1" Type="http://schemas.openxmlformats.org/officeDocument/2006/relationships/hyperlink" Target="http://www.badenerfasnacht.ch/index.php/login/dokumente/category/2-marktstaende?download=6:preisblatt-matktstaen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denerfasnacht.ch/index.php/login/dokumente/category/3-gruppen?download=2:formular-befristete-wirtetaetigkeit" TargetMode="External"/><Relationship Id="rId1" Type="http://schemas.openxmlformats.org/officeDocument/2006/relationships/hyperlink" Target="http://www.badenerfasnacht.ch/index.php/login/dokumente/category/2-marktstaende?download=6:preisblatt-matktstaen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denerfasnacht.ch/index.php/login/dokumente/category/3-gruppen?download=2:formular-befristete-wirtetaetigkeit" TargetMode="External"/><Relationship Id="rId2" Type="http://schemas.openxmlformats.org/officeDocument/2006/relationships/hyperlink" Target="http://www.badenerfasnacht.ch/index.php/login/dokumente/category/2-marktstaende?download=6:preisblatt-matktstaende" TargetMode="External"/><Relationship Id="rId1" Type="http://schemas.openxmlformats.org/officeDocument/2006/relationships/hyperlink" Target="https://www.ag.ch/de/dvi/strassenverkehr/fahrzeuge/_sonderbewilligungen/volkstuemliche_anlaesse/volkstuemliche_anlaesse_1.jsp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denerfasnacht.ch/index.php/login/dokumente/category/3-gruppen?download=2:formular-befristete-wirtetaetigkeit" TargetMode="External"/><Relationship Id="rId1" Type="http://schemas.openxmlformats.org/officeDocument/2006/relationships/hyperlink" Target="http://www.badenerfasnacht.ch/index.php/login/dokumente/category/2-marktstaende?download=6:preisblatt-matktstaend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J111"/>
  <sheetViews>
    <sheetView showZeros="0" tabSelected="1" topLeftCell="A20" zoomScaleNormal="100" workbookViewId="0">
      <selection activeCell="P55" sqref="P55"/>
    </sheetView>
  </sheetViews>
  <sheetFormatPr baseColWidth="10" defaultColWidth="10.85546875" defaultRowHeight="15" x14ac:dyDescent="0.25"/>
  <cols>
    <col min="1" max="1" width="1.140625" style="1" customWidth="1"/>
    <col min="2" max="2" width="3.85546875" style="1" customWidth="1"/>
    <col min="3" max="3" width="14" style="1" customWidth="1"/>
    <col min="4" max="4" width="7.42578125" style="1" customWidth="1"/>
    <col min="5" max="5" width="28.28515625" style="1" customWidth="1"/>
    <col min="6" max="6" width="14.7109375" style="1" customWidth="1"/>
    <col min="7" max="7" width="1.7109375" style="2" customWidth="1"/>
    <col min="8" max="12" width="10.85546875" style="2"/>
    <col min="13" max="1023" width="10.85546875" style="1"/>
  </cols>
  <sheetData>
    <row r="2" spans="2:6" ht="18.75" x14ac:dyDescent="0.3">
      <c r="B2" s="3" t="s">
        <v>0</v>
      </c>
    </row>
    <row r="3" spans="2:6" ht="18.75" x14ac:dyDescent="0.3">
      <c r="B3" s="4" t="s">
        <v>1</v>
      </c>
    </row>
    <row r="4" spans="2:6" ht="18.75" x14ac:dyDescent="0.3">
      <c r="B4" s="4" t="s">
        <v>2</v>
      </c>
    </row>
    <row r="6" spans="2:6" ht="20.25" customHeight="1" x14ac:dyDescent="0.3">
      <c r="B6" s="4" t="s">
        <v>3</v>
      </c>
    </row>
    <row r="7" spans="2:6" ht="15" customHeight="1" x14ac:dyDescent="0.3">
      <c r="B7" s="4" t="s">
        <v>4</v>
      </c>
      <c r="E7" s="5"/>
    </row>
    <row r="8" spans="2:6" ht="13.5" customHeight="1" x14ac:dyDescent="0.25"/>
    <row r="9" spans="2:6" ht="13.5" customHeight="1" x14ac:dyDescent="0.25"/>
    <row r="10" spans="2:6" ht="26.25" customHeight="1" x14ac:dyDescent="0.5">
      <c r="B10" s="6" t="s">
        <v>5</v>
      </c>
    </row>
    <row r="11" spans="2:6" ht="18.75" customHeight="1" x14ac:dyDescent="0.35">
      <c r="B11" s="50">
        <v>2025</v>
      </c>
      <c r="C11" s="50"/>
      <c r="D11" s="51">
        <f>(DOLLAR((DAY(MINUTE(B11/38)/2+55)&amp;".4."&amp;B11)/7,)*7-6)-52</f>
        <v>45715</v>
      </c>
      <c r="E11" s="51"/>
      <c r="F11" s="7">
        <f>(DOLLAR((DAY(MINUTE(B11/38)/2+55)&amp;".4."&amp;B11)/7,)*7-6)-46</f>
        <v>45721</v>
      </c>
    </row>
    <row r="12" spans="2:6" ht="15" customHeight="1" x14ac:dyDescent="0.25"/>
    <row r="13" spans="2:6" ht="15.75" x14ac:dyDescent="0.25">
      <c r="B13" s="8"/>
      <c r="C13" s="9" t="s">
        <v>6</v>
      </c>
      <c r="F13" s="10" t="s">
        <v>7</v>
      </c>
    </row>
    <row r="14" spans="2:6" ht="14.25" customHeight="1" x14ac:dyDescent="0.25">
      <c r="F14" s="11" t="s">
        <v>8</v>
      </c>
    </row>
    <row r="15" spans="2:6" ht="3.75" customHeight="1" x14ac:dyDescent="0.25"/>
    <row r="16" spans="2:6" ht="15.75" customHeight="1" x14ac:dyDescent="0.3">
      <c r="B16" s="3" t="s">
        <v>9</v>
      </c>
    </row>
    <row r="17" spans="2:6" x14ac:dyDescent="0.25">
      <c r="B17" s="1" t="s">
        <v>10</v>
      </c>
      <c r="D17" s="47"/>
      <c r="E17" s="47"/>
    </row>
    <row r="18" spans="2:6" ht="5.25" customHeight="1" x14ac:dyDescent="0.25"/>
    <row r="19" spans="2:6" x14ac:dyDescent="0.25">
      <c r="B19" s="1" t="s">
        <v>11</v>
      </c>
      <c r="D19" s="47"/>
      <c r="E19" s="47"/>
      <c r="F19" s="12"/>
    </row>
    <row r="20" spans="2:6" ht="5.25" customHeight="1" x14ac:dyDescent="0.25">
      <c r="F20" s="12"/>
    </row>
    <row r="21" spans="2:6" x14ac:dyDescent="0.25">
      <c r="B21" s="1" t="s">
        <v>12</v>
      </c>
      <c r="D21" s="47"/>
      <c r="E21" s="47"/>
      <c r="F21" s="12"/>
    </row>
    <row r="22" spans="2:6" ht="6" customHeight="1" x14ac:dyDescent="0.25">
      <c r="F22" s="12"/>
    </row>
    <row r="23" spans="2:6" x14ac:dyDescent="0.25">
      <c r="B23" s="1" t="s">
        <v>13</v>
      </c>
      <c r="D23" s="47"/>
      <c r="E23" s="47"/>
    </row>
    <row r="24" spans="2:6" ht="6" customHeight="1" x14ac:dyDescent="0.25"/>
    <row r="25" spans="2:6" x14ac:dyDescent="0.25">
      <c r="B25" s="1" t="s">
        <v>14</v>
      </c>
      <c r="D25" s="47"/>
      <c r="E25" s="47"/>
    </row>
    <row r="26" spans="2:6" ht="6" customHeight="1" x14ac:dyDescent="0.25"/>
    <row r="27" spans="2:6" x14ac:dyDescent="0.25">
      <c r="B27" s="1" t="s">
        <v>15</v>
      </c>
      <c r="D27" s="48"/>
      <c r="E27" s="48"/>
    </row>
    <row r="28" spans="2:6" ht="6" customHeight="1" x14ac:dyDescent="0.25"/>
    <row r="29" spans="2:6" x14ac:dyDescent="0.25">
      <c r="B29" s="1" t="s">
        <v>16</v>
      </c>
      <c r="D29" s="49"/>
      <c r="E29" s="49"/>
    </row>
    <row r="30" spans="2:6" ht="6" customHeight="1" x14ac:dyDescent="0.25"/>
    <row r="31" spans="2:6" x14ac:dyDescent="0.25">
      <c r="B31" s="1" t="s">
        <v>17</v>
      </c>
      <c r="D31" s="47"/>
      <c r="E31" s="47"/>
    </row>
    <row r="33" spans="2:1024" s="13" customFormat="1" ht="14.1" customHeight="1" x14ac:dyDescent="0.25">
      <c r="B33" s="8"/>
      <c r="C33" s="14" t="s">
        <v>18</v>
      </c>
      <c r="E33"/>
      <c r="G33" s="2"/>
      <c r="H33" s="2"/>
      <c r="I33" s="2"/>
      <c r="J33" s="2"/>
      <c r="K33" s="2"/>
      <c r="L33" s="2"/>
      <c r="AMJ33"/>
    </row>
    <row r="34" spans="2:1024" s="13" customFormat="1" ht="8.4499999999999993" customHeight="1" x14ac:dyDescent="0.25">
      <c r="E34"/>
      <c r="G34" s="2"/>
      <c r="H34" s="2"/>
      <c r="I34" s="2"/>
      <c r="J34" s="2"/>
      <c r="K34" s="2"/>
      <c r="L34" s="2"/>
      <c r="AMJ34"/>
    </row>
    <row r="35" spans="2:1024" x14ac:dyDescent="0.25">
      <c r="B35" s="8"/>
      <c r="C35" s="14" t="s">
        <v>19</v>
      </c>
    </row>
    <row r="37" spans="2:1024" ht="15" customHeight="1" x14ac:dyDescent="0.3">
      <c r="B37" s="3" t="s">
        <v>20</v>
      </c>
    </row>
    <row r="38" spans="2:1024" ht="3.75" customHeight="1" x14ac:dyDescent="0.3">
      <c r="B38" s="3"/>
    </row>
    <row r="39" spans="2:1024" x14ac:dyDescent="0.25">
      <c r="B39" s="1" t="s">
        <v>21</v>
      </c>
      <c r="D39" s="8"/>
      <c r="E39" s="1" t="s">
        <v>22</v>
      </c>
    </row>
    <row r="40" spans="2:1024" ht="11.25" customHeight="1" x14ac:dyDescent="0.3">
      <c r="B40" s="3"/>
      <c r="E40" s="15" t="s">
        <v>23</v>
      </c>
    </row>
    <row r="41" spans="2:1024" x14ac:dyDescent="0.25">
      <c r="B41" s="1" t="s">
        <v>24</v>
      </c>
      <c r="D41" s="8"/>
      <c r="E41" s="1" t="s">
        <v>25</v>
      </c>
    </row>
    <row r="42" spans="2:1024" ht="13.5" customHeight="1" x14ac:dyDescent="0.25">
      <c r="B42" s="16"/>
      <c r="F42" s="2"/>
    </row>
    <row r="43" spans="2:1024" ht="10.5" customHeight="1" x14ac:dyDescent="0.25">
      <c r="B43" s="45"/>
      <c r="C43" s="45"/>
      <c r="D43" s="45"/>
      <c r="E43" s="45"/>
      <c r="F43" s="2"/>
    </row>
    <row r="44" spans="2:1024" ht="10.5" customHeight="1" x14ac:dyDescent="0.25">
      <c r="B44" s="17"/>
    </row>
    <row r="45" spans="2:1024" ht="10.5" customHeight="1" x14ac:dyDescent="0.25">
      <c r="B45" s="17"/>
    </row>
    <row r="46" spans="2:1024" ht="10.5" customHeight="1" x14ac:dyDescent="0.25">
      <c r="B46" s="17"/>
    </row>
    <row r="47" spans="2:1024" ht="10.5" customHeight="1" x14ac:dyDescent="0.25"/>
    <row r="48" spans="2:1024" ht="18.75" customHeight="1" x14ac:dyDescent="0.25">
      <c r="B48" s="1" t="s">
        <v>7</v>
      </c>
      <c r="D48" s="46">
        <v>45607</v>
      </c>
      <c r="E48" s="46"/>
    </row>
    <row r="49" spans="2:1024" ht="10.5" customHeight="1" x14ac:dyDescent="0.25"/>
    <row r="50" spans="2:1024" ht="18" customHeight="1" x14ac:dyDescent="0.25">
      <c r="B50" s="1" t="s">
        <v>26</v>
      </c>
      <c r="D50" s="1" t="s">
        <v>27</v>
      </c>
    </row>
    <row r="51" spans="2:1024" ht="10.5" customHeight="1" x14ac:dyDescent="0.25"/>
    <row r="52" spans="2:1024" ht="10.5" customHeight="1" x14ac:dyDescent="0.25"/>
    <row r="53" spans="2:1024" ht="10.5" customHeight="1" x14ac:dyDescent="0.25">
      <c r="B53" s="17"/>
    </row>
    <row r="54" spans="2:1024" ht="10.5" customHeight="1" x14ac:dyDescent="0.25">
      <c r="B54" s="17"/>
    </row>
    <row r="55" spans="2:1024" ht="10.5" customHeight="1" x14ac:dyDescent="0.25">
      <c r="B55" s="17"/>
    </row>
    <row r="56" spans="2:1024" ht="10.5" customHeight="1" x14ac:dyDescent="0.25">
      <c r="B56" s="17"/>
    </row>
    <row r="57" spans="2:1024" ht="3.75" customHeight="1" x14ac:dyDescent="0.25">
      <c r="F57" s="2"/>
    </row>
    <row r="58" spans="2:1024" s="2" customFormat="1" x14ac:dyDescent="0.25">
      <c r="AMJ58"/>
    </row>
    <row r="59" spans="2:1024" s="2" customFormat="1" x14ac:dyDescent="0.25">
      <c r="AMJ59"/>
    </row>
    <row r="60" spans="2:1024" s="2" customFormat="1" x14ac:dyDescent="0.25">
      <c r="AMJ60"/>
    </row>
    <row r="61" spans="2:1024" s="2" customFormat="1" x14ac:dyDescent="0.25">
      <c r="AMJ61"/>
    </row>
    <row r="62" spans="2:1024" s="2" customFormat="1" x14ac:dyDescent="0.25">
      <c r="AMJ62"/>
    </row>
    <row r="63" spans="2:1024" s="2" customFormat="1" x14ac:dyDescent="0.25">
      <c r="AMJ63"/>
    </row>
    <row r="64" spans="2:1024" s="2" customFormat="1" x14ac:dyDescent="0.25">
      <c r="AMJ64"/>
    </row>
    <row r="65" spans="1024:1024" s="2" customFormat="1" x14ac:dyDescent="0.25">
      <c r="AMJ65"/>
    </row>
    <row r="66" spans="1024:1024" s="2" customFormat="1" x14ac:dyDescent="0.25">
      <c r="AMJ66"/>
    </row>
    <row r="67" spans="1024:1024" s="2" customFormat="1" x14ac:dyDescent="0.25">
      <c r="AMJ67"/>
    </row>
    <row r="68" spans="1024:1024" s="2" customFormat="1" x14ac:dyDescent="0.25">
      <c r="AMJ68"/>
    </row>
    <row r="69" spans="1024:1024" s="2" customFormat="1" x14ac:dyDescent="0.25">
      <c r="AMJ69"/>
    </row>
    <row r="70" spans="1024:1024" s="2" customFormat="1" x14ac:dyDescent="0.25">
      <c r="AMJ70"/>
    </row>
    <row r="71" spans="1024:1024" s="2" customFormat="1" x14ac:dyDescent="0.25">
      <c r="AMJ71"/>
    </row>
    <row r="72" spans="1024:1024" s="2" customFormat="1" x14ac:dyDescent="0.25">
      <c r="AMJ72"/>
    </row>
    <row r="73" spans="1024:1024" s="2" customFormat="1" x14ac:dyDescent="0.25">
      <c r="AMJ73"/>
    </row>
    <row r="74" spans="1024:1024" s="2" customFormat="1" x14ac:dyDescent="0.25">
      <c r="AMJ74"/>
    </row>
    <row r="75" spans="1024:1024" s="2" customFormat="1" x14ac:dyDescent="0.25">
      <c r="AMJ75"/>
    </row>
    <row r="76" spans="1024:1024" s="2" customFormat="1" x14ac:dyDescent="0.25">
      <c r="AMJ76"/>
    </row>
    <row r="77" spans="1024:1024" s="2" customFormat="1" x14ac:dyDescent="0.25">
      <c r="AMJ77"/>
    </row>
    <row r="78" spans="1024:1024" s="2" customFormat="1" x14ac:dyDescent="0.25">
      <c r="AMJ78"/>
    </row>
    <row r="79" spans="1024:1024" s="2" customFormat="1" x14ac:dyDescent="0.25">
      <c r="AMJ79"/>
    </row>
    <row r="80" spans="1024:1024" s="2" customFormat="1" x14ac:dyDescent="0.25">
      <c r="AMJ80"/>
    </row>
    <row r="81" spans="1024:1024" s="2" customFormat="1" x14ac:dyDescent="0.25">
      <c r="AMJ81"/>
    </row>
    <row r="82" spans="1024:1024" s="2" customFormat="1" x14ac:dyDescent="0.25">
      <c r="AMJ82"/>
    </row>
    <row r="83" spans="1024:1024" s="2" customFormat="1" x14ac:dyDescent="0.25">
      <c r="AMJ83"/>
    </row>
    <row r="84" spans="1024:1024" s="2" customFormat="1" x14ac:dyDescent="0.25">
      <c r="AMJ84"/>
    </row>
    <row r="85" spans="1024:1024" s="2" customFormat="1" x14ac:dyDescent="0.25">
      <c r="AMJ85"/>
    </row>
    <row r="86" spans="1024:1024" s="2" customFormat="1" x14ac:dyDescent="0.25">
      <c r="AMJ86"/>
    </row>
    <row r="87" spans="1024:1024" s="2" customFormat="1" x14ac:dyDescent="0.25">
      <c r="AMJ87"/>
    </row>
    <row r="88" spans="1024:1024" s="2" customFormat="1" x14ac:dyDescent="0.25">
      <c r="AMJ88"/>
    </row>
    <row r="89" spans="1024:1024" s="2" customFormat="1" x14ac:dyDescent="0.25">
      <c r="AMJ89"/>
    </row>
    <row r="90" spans="1024:1024" s="2" customFormat="1" x14ac:dyDescent="0.25">
      <c r="AMJ90"/>
    </row>
    <row r="91" spans="1024:1024" s="2" customFormat="1" x14ac:dyDescent="0.25">
      <c r="AMJ91"/>
    </row>
    <row r="92" spans="1024:1024" s="2" customFormat="1" x14ac:dyDescent="0.25">
      <c r="AMJ92"/>
    </row>
    <row r="93" spans="1024:1024" s="2" customFormat="1" x14ac:dyDescent="0.25">
      <c r="AMJ93"/>
    </row>
    <row r="94" spans="1024:1024" s="2" customFormat="1" x14ac:dyDescent="0.25">
      <c r="AMJ94"/>
    </row>
    <row r="95" spans="1024:1024" s="2" customFormat="1" x14ac:dyDescent="0.25">
      <c r="AMJ95"/>
    </row>
    <row r="96" spans="1024:1024" s="2" customFormat="1" x14ac:dyDescent="0.25">
      <c r="AMJ96"/>
    </row>
    <row r="97" spans="1024:1024" s="2" customFormat="1" x14ac:dyDescent="0.25">
      <c r="AMJ97"/>
    </row>
    <row r="98" spans="1024:1024" s="2" customFormat="1" x14ac:dyDescent="0.25">
      <c r="AMJ98"/>
    </row>
    <row r="99" spans="1024:1024" s="2" customFormat="1" x14ac:dyDescent="0.25">
      <c r="AMJ99"/>
    </row>
    <row r="100" spans="1024:1024" s="2" customFormat="1" x14ac:dyDescent="0.25">
      <c r="AMJ100"/>
    </row>
    <row r="101" spans="1024:1024" s="2" customFormat="1" x14ac:dyDescent="0.25">
      <c r="AMJ101"/>
    </row>
    <row r="102" spans="1024:1024" s="2" customFormat="1" x14ac:dyDescent="0.25">
      <c r="AMJ102"/>
    </row>
    <row r="103" spans="1024:1024" s="2" customFormat="1" x14ac:dyDescent="0.25">
      <c r="AMJ103"/>
    </row>
    <row r="104" spans="1024:1024" s="2" customFormat="1" x14ac:dyDescent="0.25">
      <c r="AMJ104"/>
    </row>
    <row r="105" spans="1024:1024" s="2" customFormat="1" x14ac:dyDescent="0.25">
      <c r="AMJ105"/>
    </row>
    <row r="106" spans="1024:1024" s="2" customFormat="1" x14ac:dyDescent="0.25">
      <c r="AMJ106"/>
    </row>
    <row r="107" spans="1024:1024" s="2" customFormat="1" x14ac:dyDescent="0.25">
      <c r="AMJ107"/>
    </row>
    <row r="108" spans="1024:1024" s="2" customFormat="1" x14ac:dyDescent="0.25">
      <c r="AMJ108"/>
    </row>
    <row r="109" spans="1024:1024" s="2" customFormat="1" x14ac:dyDescent="0.25">
      <c r="AMJ109"/>
    </row>
    <row r="110" spans="1024:1024" s="2" customFormat="1" x14ac:dyDescent="0.25">
      <c r="AMJ110"/>
    </row>
    <row r="111" spans="1024:1024" s="2" customFormat="1" x14ac:dyDescent="0.25">
      <c r="AMJ111"/>
    </row>
  </sheetData>
  <sheetProtection sheet="1" objects="1" scenarios="1"/>
  <mergeCells count="12">
    <mergeCell ref="B11:C11"/>
    <mergeCell ref="D11:E11"/>
    <mergeCell ref="D17:E17"/>
    <mergeCell ref="D19:E19"/>
    <mergeCell ref="D21:E21"/>
    <mergeCell ref="B43:E43"/>
    <mergeCell ref="D48:E48"/>
    <mergeCell ref="D23:E23"/>
    <mergeCell ref="D25:E25"/>
    <mergeCell ref="D27:E27"/>
    <mergeCell ref="D29:E29"/>
    <mergeCell ref="D31:E31"/>
  </mergeCells>
  <hyperlinks>
    <hyperlink ref="D50" r:id="rId1" xr:uid="{00000000-0004-0000-0000-000000000000}"/>
  </hyperlinks>
  <pageMargins left="0.70833333333333304" right="0.70833333333333304" top="0.78749999999999998" bottom="0.78749999999999998" header="0.511811023622047" footer="0.31527777777777799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2"/>
  <sheetViews>
    <sheetView showZeros="0" zoomScaleNormal="100" workbookViewId="0">
      <selection activeCell="K62" sqref="K62"/>
    </sheetView>
  </sheetViews>
  <sheetFormatPr baseColWidth="10" defaultColWidth="10.85546875" defaultRowHeight="15" x14ac:dyDescent="0.25"/>
  <cols>
    <col min="1" max="1" width="1.140625" style="1" customWidth="1"/>
    <col min="2" max="2" width="2.7109375" style="1" customWidth="1"/>
    <col min="3" max="3" width="8.85546875" style="1" customWidth="1"/>
    <col min="4" max="4" width="25" style="1" customWidth="1"/>
    <col min="5" max="5" width="7.85546875" style="1" customWidth="1"/>
    <col min="6" max="6" width="9" style="1" customWidth="1"/>
    <col min="7" max="7" width="7.42578125" style="1" customWidth="1"/>
    <col min="8" max="8" width="9.42578125" style="1" customWidth="1"/>
    <col min="9" max="9" width="8.42578125" style="1" customWidth="1"/>
    <col min="10" max="10" width="11.140625" style="1" customWidth="1"/>
    <col min="11" max="11" width="15.28515625" style="1" customWidth="1"/>
    <col min="12" max="1024" width="10.85546875" style="1"/>
  </cols>
  <sheetData>
    <row r="1" spans="2:11" ht="3.75" customHeight="1" x14ac:dyDescent="0.25"/>
    <row r="2" spans="2:11" x14ac:dyDescent="0.25">
      <c r="B2" s="1">
        <v>2</v>
      </c>
      <c r="C2" s="18" t="str">
        <f>Stammdaten!B10</f>
        <v>Anmeldung an die Badener Fasnacht</v>
      </c>
      <c r="J2" s="19">
        <f>G4</f>
        <v>45715</v>
      </c>
    </row>
    <row r="3" spans="2:11" x14ac:dyDescent="0.25">
      <c r="C3" s="20">
        <f>Stammdaten!D17</f>
        <v>0</v>
      </c>
    </row>
    <row r="4" spans="2:11" ht="27.75" customHeight="1" x14ac:dyDescent="0.5">
      <c r="B4" s="6" t="s">
        <v>28</v>
      </c>
      <c r="G4" s="52">
        <f>(DOLLAR((DAY(MINUTE(Stammdaten!B11/38)/2+55)&amp;".4."&amp;Stammdaten!B11)/7,)*7-6)-52</f>
        <v>45715</v>
      </c>
      <c r="H4" s="52"/>
      <c r="I4" s="52"/>
      <c r="J4" s="52"/>
      <c r="K4" s="19"/>
    </row>
    <row r="5" spans="2:11" x14ac:dyDescent="0.25">
      <c r="I5" s="21"/>
    </row>
    <row r="6" spans="2:11" ht="15.75" customHeight="1" x14ac:dyDescent="0.25">
      <c r="C6" s="1" t="s">
        <v>29</v>
      </c>
      <c r="E6" s="22"/>
      <c r="F6" s="1" t="s">
        <v>30</v>
      </c>
      <c r="G6" s="22"/>
      <c r="H6" s="1" t="s">
        <v>31</v>
      </c>
    </row>
    <row r="7" spans="2:11" ht="19.5" customHeight="1" x14ac:dyDescent="0.25"/>
    <row r="8" spans="2:11" ht="18.75" x14ac:dyDescent="0.3">
      <c r="B8" s="3" t="s">
        <v>32</v>
      </c>
    </row>
    <row r="9" spans="2:11" ht="4.5" customHeight="1" x14ac:dyDescent="0.25"/>
    <row r="10" spans="2:11" ht="15.75" customHeight="1" x14ac:dyDescent="0.25">
      <c r="C10" s="1" t="s">
        <v>33</v>
      </c>
      <c r="E10" s="23"/>
      <c r="F10" s="1" t="s">
        <v>34</v>
      </c>
    </row>
    <row r="11" spans="2:11" ht="4.5" customHeight="1" x14ac:dyDescent="0.25"/>
    <row r="12" spans="2:11" ht="15.75" customHeight="1" x14ac:dyDescent="0.25">
      <c r="B12" s="24"/>
      <c r="C12" s="1" t="s">
        <v>126</v>
      </c>
      <c r="I12"/>
    </row>
    <row r="13" spans="2:11" ht="4.5" customHeight="1" x14ac:dyDescent="0.25"/>
    <row r="14" spans="2:11" ht="15.75" customHeight="1" x14ac:dyDescent="0.25">
      <c r="I14"/>
    </row>
    <row r="15" spans="2:11" ht="4.5" customHeight="1" x14ac:dyDescent="0.25"/>
    <row r="16" spans="2:11" ht="15.75" customHeight="1" x14ac:dyDescent="0.25">
      <c r="I16"/>
    </row>
    <row r="17" spans="2:10" ht="4.5" customHeight="1" x14ac:dyDescent="0.25"/>
    <row r="18" spans="2:10" ht="4.5" customHeight="1" x14ac:dyDescent="0.25"/>
    <row r="19" spans="2:10" ht="18" customHeight="1" x14ac:dyDescent="0.25"/>
    <row r="20" spans="2:10" ht="18.75" x14ac:dyDescent="0.3">
      <c r="B20" s="3" t="s">
        <v>35</v>
      </c>
    </row>
    <row r="21" spans="2:10" ht="4.5" customHeight="1" x14ac:dyDescent="0.25"/>
    <row r="22" spans="2:10" x14ac:dyDescent="0.25">
      <c r="B22" s="1" t="s">
        <v>36</v>
      </c>
    </row>
    <row r="23" spans="2:10" ht="5.25" customHeight="1" x14ac:dyDescent="0.25"/>
    <row r="24" spans="2:10" ht="15.75" customHeight="1" x14ac:dyDescent="0.25">
      <c r="B24" s="24"/>
      <c r="C24" s="1" t="s">
        <v>37</v>
      </c>
      <c r="E24" s="23"/>
      <c r="F24" s="1" t="s">
        <v>34</v>
      </c>
    </row>
    <row r="25" spans="2:10" ht="4.5" customHeight="1" x14ac:dyDescent="0.25"/>
    <row r="26" spans="2:10" ht="13.5" customHeight="1" x14ac:dyDescent="0.25">
      <c r="F26" s="10" t="s">
        <v>38</v>
      </c>
    </row>
    <row r="27" spans="2:10" ht="22.5" customHeight="1" x14ac:dyDescent="0.3">
      <c r="B27" s="3" t="s">
        <v>39</v>
      </c>
    </row>
    <row r="28" spans="2:10" ht="2.25" customHeight="1" x14ac:dyDescent="0.25"/>
    <row r="29" spans="2:10" ht="15.75" customHeight="1" x14ac:dyDescent="0.25">
      <c r="B29" s="24"/>
      <c r="C29" s="1" t="s">
        <v>40</v>
      </c>
      <c r="E29" s="53" t="s">
        <v>41</v>
      </c>
      <c r="F29" s="53"/>
      <c r="G29" s="53"/>
      <c r="H29" s="53"/>
      <c r="I29" s="53"/>
      <c r="J29" s="53"/>
    </row>
    <row r="30" spans="2:10" ht="4.5" customHeight="1" x14ac:dyDescent="0.25">
      <c r="E30" s="53"/>
      <c r="F30" s="53"/>
      <c r="G30" s="53"/>
      <c r="H30" s="53"/>
      <c r="I30" s="53"/>
      <c r="J30" s="53"/>
    </row>
    <row r="31" spans="2:10" ht="15.75" customHeight="1" x14ac:dyDescent="0.25">
      <c r="E31" s="53"/>
      <c r="F31" s="53"/>
      <c r="G31" s="53"/>
      <c r="H31" s="53"/>
      <c r="I31" s="53"/>
      <c r="J31" s="53"/>
    </row>
    <row r="32" spans="2:10" ht="4.5" customHeight="1" x14ac:dyDescent="0.25">
      <c r="E32" s="53"/>
      <c r="F32" s="53"/>
      <c r="G32" s="53"/>
      <c r="H32" s="53"/>
      <c r="I32" s="53"/>
      <c r="J32" s="53"/>
    </row>
    <row r="33" spans="2:10" ht="13.5" customHeight="1" x14ac:dyDescent="0.25">
      <c r="E33" s="53"/>
      <c r="F33" s="53"/>
      <c r="G33" s="53"/>
      <c r="H33" s="53"/>
      <c r="I33" s="53"/>
      <c r="J33" s="53"/>
    </row>
    <row r="34" spans="2:10" ht="2.25" customHeight="1" x14ac:dyDescent="0.25">
      <c r="E34" s="53"/>
      <c r="F34" s="53"/>
      <c r="G34" s="53"/>
      <c r="H34" s="53"/>
      <c r="I34" s="53"/>
      <c r="J34" s="53"/>
    </row>
    <row r="35" spans="2:10" ht="13.5" customHeight="1" x14ac:dyDescent="0.25">
      <c r="E35" s="53"/>
      <c r="F35" s="53"/>
      <c r="G35" s="53"/>
      <c r="H35" s="53"/>
      <c r="I35" s="53"/>
      <c r="J35" s="53"/>
    </row>
    <row r="36" spans="2:10" ht="4.5" customHeight="1" x14ac:dyDescent="0.25"/>
    <row r="37" spans="2:10" ht="13.5" customHeight="1" x14ac:dyDescent="0.25">
      <c r="B37" s="24"/>
      <c r="C37" s="1" t="s">
        <v>42</v>
      </c>
      <c r="E37" s="23"/>
      <c r="F37" s="1" t="s">
        <v>43</v>
      </c>
      <c r="H37" s="23"/>
      <c r="I37" s="1" t="s">
        <v>44</v>
      </c>
    </row>
    <row r="38" spans="2:10" ht="11.25" customHeight="1" x14ac:dyDescent="0.25"/>
    <row r="39" spans="2:10" ht="13.5" customHeight="1" x14ac:dyDescent="0.25">
      <c r="B39" s="24"/>
      <c r="C39" s="1" t="s">
        <v>45</v>
      </c>
      <c r="E39" s="23"/>
      <c r="F39" s="1" t="s">
        <v>46</v>
      </c>
      <c r="G39" s="22"/>
      <c r="H39" s="25" t="s">
        <v>47</v>
      </c>
      <c r="I39" s="22"/>
      <c r="J39" s="1" t="s">
        <v>48</v>
      </c>
    </row>
    <row r="40" spans="2:10" ht="13.5" customHeight="1" x14ac:dyDescent="0.25"/>
    <row r="41" spans="2:10" ht="13.5" customHeight="1" x14ac:dyDescent="0.25">
      <c r="B41" s="24"/>
      <c r="C41" s="1" t="s">
        <v>49</v>
      </c>
      <c r="E41" s="23"/>
      <c r="F41" s="1" t="s">
        <v>46</v>
      </c>
      <c r="G41" s="22"/>
      <c r="H41" s="25" t="s">
        <v>47</v>
      </c>
      <c r="I41" s="22"/>
      <c r="J41" s="1" t="s">
        <v>48</v>
      </c>
    </row>
    <row r="42" spans="2:10" ht="4.5" customHeight="1" x14ac:dyDescent="0.25"/>
    <row r="43" spans="2:10" ht="8.25" customHeight="1" x14ac:dyDescent="0.25"/>
    <row r="44" spans="2:10" x14ac:dyDescent="0.25">
      <c r="C44" s="26" t="s">
        <v>50</v>
      </c>
    </row>
    <row r="45" spans="2:10" x14ac:dyDescent="0.25">
      <c r="B45" s="24"/>
      <c r="C45" s="27" t="s">
        <v>51</v>
      </c>
    </row>
    <row r="46" spans="2:10" x14ac:dyDescent="0.25">
      <c r="B46" s="24"/>
      <c r="C46" s="27" t="s">
        <v>52</v>
      </c>
      <c r="E46" s="54"/>
      <c r="F46" s="54"/>
      <c r="G46" s="54"/>
      <c r="H46" s="1" t="s">
        <v>53</v>
      </c>
    </row>
    <row r="47" spans="2:10" ht="3.75" customHeight="1" x14ac:dyDescent="0.25">
      <c r="C47" s="27"/>
    </row>
    <row r="48" spans="2:10" x14ac:dyDescent="0.25">
      <c r="C48" s="27" t="s">
        <v>54</v>
      </c>
      <c r="E48" s="22"/>
    </row>
    <row r="49" spans="2:10" ht="7.5" customHeight="1" x14ac:dyDescent="0.25">
      <c r="C49" s="27"/>
      <c r="E49" s="28"/>
    </row>
    <row r="50" spans="2:10" ht="13.5" customHeight="1" x14ac:dyDescent="0.25">
      <c r="B50" s="29"/>
      <c r="C50" s="55" t="s">
        <v>55</v>
      </c>
      <c r="D50" s="55"/>
      <c r="E50" s="55"/>
      <c r="F50" s="55"/>
      <c r="G50" s="55"/>
      <c r="H50" s="55"/>
      <c r="I50" s="55"/>
      <c r="J50" s="55"/>
    </row>
    <row r="51" spans="2:10" ht="15" customHeight="1" x14ac:dyDescent="0.25">
      <c r="C51" s="55"/>
      <c r="D51" s="55"/>
      <c r="E51" s="55"/>
      <c r="F51" s="55"/>
      <c r="G51" s="55"/>
      <c r="H51" s="55"/>
      <c r="I51" s="55"/>
      <c r="J51" s="55"/>
    </row>
    <row r="52" spans="2:10" ht="14.25" customHeight="1" x14ac:dyDescent="0.25">
      <c r="C52" s="55"/>
      <c r="D52" s="55"/>
      <c r="E52" s="55"/>
      <c r="F52" s="55"/>
      <c r="G52" s="55"/>
      <c r="H52" s="55"/>
      <c r="I52" s="55"/>
      <c r="J52" s="55"/>
    </row>
  </sheetData>
  <sheetProtection sheet="1" objects="1" scenarios="1"/>
  <mergeCells count="4">
    <mergeCell ref="G4:J4"/>
    <mergeCell ref="E29:J35"/>
    <mergeCell ref="E46:G46"/>
    <mergeCell ref="C50:J52"/>
  </mergeCells>
  <hyperlinks>
    <hyperlink ref="E29" r:id="rId1" xr:uid="{00000000-0004-0000-0100-000000000000}"/>
    <hyperlink ref="C50" r:id="rId2" xr:uid="{00000000-0004-0000-0100-000001000000}"/>
  </hyperlinks>
  <pageMargins left="0.209722222222222" right="0.390277777777778" top="0.79027777777777797" bottom="0.78958333333333297" header="0.511811023622047" footer="0.30972222222222201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"/>
  <sheetViews>
    <sheetView showZeros="0" zoomScaleNormal="100" workbookViewId="0">
      <selection activeCell="F33" sqref="F33"/>
    </sheetView>
  </sheetViews>
  <sheetFormatPr baseColWidth="10" defaultColWidth="10.85546875" defaultRowHeight="15" x14ac:dyDescent="0.25"/>
  <cols>
    <col min="1" max="1" width="1.140625" style="1" customWidth="1"/>
    <col min="2" max="2" width="2.7109375" style="1" customWidth="1"/>
    <col min="3" max="3" width="8.85546875" style="1" customWidth="1"/>
    <col min="4" max="4" width="25" style="1" customWidth="1"/>
    <col min="5" max="5" width="7.85546875" style="1" customWidth="1"/>
    <col min="6" max="6" width="9" style="1" customWidth="1"/>
    <col min="7" max="7" width="7.42578125" style="1" customWidth="1"/>
    <col min="8" max="8" width="9.42578125" style="1" customWidth="1"/>
    <col min="9" max="9" width="8.42578125" style="1" customWidth="1"/>
    <col min="10" max="10" width="10.140625" style="1" customWidth="1"/>
    <col min="11" max="11" width="15.28515625" style="1" customWidth="1"/>
    <col min="12" max="1024" width="10.85546875" style="1"/>
  </cols>
  <sheetData>
    <row r="1" spans="2:11" ht="3.75" customHeight="1" x14ac:dyDescent="0.25"/>
    <row r="2" spans="2:11" x14ac:dyDescent="0.25">
      <c r="B2" s="18">
        <v>4</v>
      </c>
      <c r="C2" s="18" t="str">
        <f>Stammdaten!B10</f>
        <v>Anmeldung an die Badener Fasnacht</v>
      </c>
      <c r="J2" s="19">
        <f>G4</f>
        <v>45717</v>
      </c>
    </row>
    <row r="3" spans="2:11" x14ac:dyDescent="0.25">
      <c r="C3" s="20">
        <f>Stammdaten!D17</f>
        <v>0</v>
      </c>
    </row>
    <row r="4" spans="2:11" ht="27.75" customHeight="1" x14ac:dyDescent="0.5">
      <c r="B4" s="6" t="s">
        <v>56</v>
      </c>
      <c r="G4" s="52">
        <f>(DOLLAR((DAY(MINUTE(Stammdaten!B11/38)/2+55)&amp;".4."&amp;Stammdaten!B11)/7,)*7-6)-50</f>
        <v>45717</v>
      </c>
      <c r="H4" s="52"/>
      <c r="I4" s="52"/>
      <c r="J4" s="52"/>
      <c r="K4" s="19"/>
    </row>
    <row r="5" spans="2:11" ht="12" customHeight="1" x14ac:dyDescent="0.25">
      <c r="I5" s="21"/>
    </row>
    <row r="6" spans="2:11" ht="15.75" customHeight="1" x14ac:dyDescent="0.25">
      <c r="C6" s="1" t="s">
        <v>57</v>
      </c>
      <c r="E6" s="22"/>
      <c r="F6" s="1" t="s">
        <v>30</v>
      </c>
      <c r="G6" s="22"/>
      <c r="H6" s="1" t="s">
        <v>31</v>
      </c>
    </row>
    <row r="7" spans="2:11" ht="29.25" customHeight="1" x14ac:dyDescent="0.25"/>
    <row r="8" spans="2:11" ht="18.75" x14ac:dyDescent="0.3">
      <c r="B8" s="3" t="s">
        <v>58</v>
      </c>
    </row>
    <row r="9" spans="2:11" ht="4.5" customHeight="1" x14ac:dyDescent="0.25"/>
    <row r="10" spans="2:11" ht="15.75" customHeight="1" x14ac:dyDescent="0.25">
      <c r="C10" s="1" t="s">
        <v>33</v>
      </c>
      <c r="E10" s="23"/>
      <c r="F10" s="1" t="s">
        <v>34</v>
      </c>
    </row>
    <row r="11" spans="2:11" ht="4.5" customHeight="1" x14ac:dyDescent="0.25"/>
    <row r="12" spans="2:11" ht="15.75" customHeight="1" x14ac:dyDescent="0.25">
      <c r="B12" s="24"/>
      <c r="C12" s="1" t="s">
        <v>127</v>
      </c>
      <c r="I12"/>
    </row>
    <row r="13" spans="2:11" ht="4.5" customHeight="1" x14ac:dyDescent="0.25"/>
    <row r="14" spans="2:11" ht="15.75" customHeight="1" x14ac:dyDescent="0.25">
      <c r="B14" s="62"/>
      <c r="I14"/>
    </row>
    <row r="15" spans="2:11" ht="4.5" customHeight="1" x14ac:dyDescent="0.25"/>
    <row r="16" spans="2:11" ht="15.75" customHeight="1" x14ac:dyDescent="0.25">
      <c r="I16" s="30"/>
    </row>
    <row r="17" spans="2:9" ht="4.5" customHeight="1" x14ac:dyDescent="0.25"/>
    <row r="18" spans="2:9" ht="15.75" customHeight="1" x14ac:dyDescent="0.25">
      <c r="B18" s="24"/>
      <c r="C18" s="1" t="s">
        <v>59</v>
      </c>
    </row>
    <row r="19" spans="2:9" ht="4.5" customHeight="1" x14ac:dyDescent="0.25"/>
    <row r="20" spans="2:9" ht="15.75" customHeight="1" x14ac:dyDescent="0.25">
      <c r="B20" s="24"/>
      <c r="C20" s="1" t="s">
        <v>60</v>
      </c>
      <c r="I20"/>
    </row>
    <row r="21" spans="2:9" ht="4.5" customHeight="1" x14ac:dyDescent="0.25"/>
    <row r="22" spans="2:9" ht="26.25" customHeight="1" x14ac:dyDescent="0.25"/>
    <row r="23" spans="2:9" ht="18.75" x14ac:dyDescent="0.3">
      <c r="B23" s="3" t="s">
        <v>61</v>
      </c>
    </row>
    <row r="24" spans="2:9" ht="4.5" customHeight="1" x14ac:dyDescent="0.25"/>
    <row r="25" spans="2:9" ht="15.75" customHeight="1" x14ac:dyDescent="0.25">
      <c r="C25" s="1" t="s">
        <v>33</v>
      </c>
      <c r="E25" s="23"/>
      <c r="F25" s="1" t="s">
        <v>34</v>
      </c>
    </row>
    <row r="26" spans="2:9" ht="4.5" customHeight="1" x14ac:dyDescent="0.25"/>
    <row r="27" spans="2:9" ht="15.75" customHeight="1" x14ac:dyDescent="0.25">
      <c r="B27" s="24"/>
      <c r="C27" s="1" t="s">
        <v>128</v>
      </c>
      <c r="I27"/>
    </row>
    <row r="28" spans="2:9" ht="4.5" customHeight="1" x14ac:dyDescent="0.25"/>
    <row r="29" spans="2:9" ht="15.75" customHeight="1" x14ac:dyDescent="0.25">
      <c r="B29" s="62"/>
      <c r="I29"/>
    </row>
    <row r="30" spans="2:9" ht="4.5" customHeight="1" x14ac:dyDescent="0.25"/>
    <row r="31" spans="2:9" ht="4.5" customHeight="1" x14ac:dyDescent="0.25"/>
    <row r="32" spans="2:9" ht="23.25" customHeight="1" x14ac:dyDescent="0.25"/>
    <row r="33" spans="2:10" ht="18.75" x14ac:dyDescent="0.3">
      <c r="B33" s="3" t="s">
        <v>35</v>
      </c>
    </row>
    <row r="34" spans="2:10" ht="4.5" customHeight="1" x14ac:dyDescent="0.25"/>
    <row r="35" spans="2:10" x14ac:dyDescent="0.25">
      <c r="B35" s="1" t="s">
        <v>36</v>
      </c>
    </row>
    <row r="36" spans="2:10" ht="5.25" customHeight="1" x14ac:dyDescent="0.25"/>
    <row r="37" spans="2:10" ht="15.75" customHeight="1" x14ac:dyDescent="0.25">
      <c r="B37" s="24"/>
      <c r="C37" s="1" t="s">
        <v>37</v>
      </c>
      <c r="E37" s="23"/>
      <c r="F37" s="1" t="s">
        <v>34</v>
      </c>
    </row>
    <row r="38" spans="2:10" ht="4.5" customHeight="1" x14ac:dyDescent="0.25"/>
    <row r="39" spans="2:10" ht="24" customHeight="1" x14ac:dyDescent="0.25">
      <c r="F39" s="10" t="s">
        <v>38</v>
      </c>
    </row>
    <row r="40" spans="2:10" ht="23.25" customHeight="1" x14ac:dyDescent="0.25">
      <c r="F40" s="10"/>
    </row>
    <row r="41" spans="2:10" ht="18.75" x14ac:dyDescent="0.3">
      <c r="B41" s="3" t="s">
        <v>125</v>
      </c>
    </row>
    <row r="42" spans="2:10" ht="4.5" customHeight="1" x14ac:dyDescent="0.25"/>
    <row r="43" spans="2:10" ht="15.75" customHeight="1" x14ac:dyDescent="0.25">
      <c r="B43" s="24"/>
      <c r="C43" s="1" t="s">
        <v>62</v>
      </c>
      <c r="E43" s="53" t="s">
        <v>41</v>
      </c>
      <c r="F43" s="53"/>
      <c r="G43" s="53"/>
      <c r="H43" s="53"/>
      <c r="I43" s="53"/>
      <c r="J43" s="53"/>
    </row>
    <row r="44" spans="2:10" ht="15.75" customHeight="1" x14ac:dyDescent="0.25">
      <c r="E44" s="53"/>
      <c r="F44" s="53"/>
      <c r="G44" s="53"/>
      <c r="H44" s="53"/>
      <c r="I44" s="53"/>
      <c r="J44" s="53"/>
    </row>
    <row r="45" spans="2:10" ht="15.75" customHeight="1" x14ac:dyDescent="0.25">
      <c r="E45" s="53"/>
      <c r="F45" s="53"/>
      <c r="G45" s="53"/>
      <c r="H45" s="53"/>
      <c r="I45" s="53"/>
      <c r="J45" s="53"/>
    </row>
    <row r="46" spans="2:10" ht="15.75" customHeight="1" x14ac:dyDescent="0.25">
      <c r="E46" s="53"/>
      <c r="F46" s="53"/>
      <c r="G46" s="53"/>
      <c r="H46" s="53"/>
      <c r="I46" s="53"/>
      <c r="J46" s="53"/>
    </row>
    <row r="47" spans="2:10" ht="4.5" customHeight="1" x14ac:dyDescent="0.25"/>
    <row r="48" spans="2:10" ht="17.25" customHeight="1" x14ac:dyDescent="0.25">
      <c r="D48" s="1" t="s">
        <v>63</v>
      </c>
      <c r="E48" s="56"/>
      <c r="F48" s="56"/>
      <c r="G48" s="56"/>
      <c r="H48" s="56"/>
      <c r="I48" s="56"/>
    </row>
    <row r="49" spans="2:10" ht="16.5" customHeight="1" x14ac:dyDescent="0.25"/>
    <row r="50" spans="2:10" ht="13.5" customHeight="1" x14ac:dyDescent="0.25">
      <c r="B50" s="24"/>
      <c r="C50" s="1" t="s">
        <v>42</v>
      </c>
      <c r="E50" s="23"/>
      <c r="F50" s="1" t="s">
        <v>43</v>
      </c>
      <c r="H50" s="23"/>
      <c r="I50" s="1" t="s">
        <v>44</v>
      </c>
    </row>
    <row r="51" spans="2:10" ht="11.25" customHeight="1" x14ac:dyDescent="0.25"/>
    <row r="52" spans="2:10" ht="13.5" customHeight="1" x14ac:dyDescent="0.25">
      <c r="B52" s="24"/>
      <c r="C52" s="1" t="s">
        <v>45</v>
      </c>
      <c r="E52" s="23"/>
      <c r="F52" s="1" t="s">
        <v>46</v>
      </c>
      <c r="G52" s="22"/>
      <c r="H52" s="25" t="s">
        <v>47</v>
      </c>
      <c r="I52" s="22"/>
      <c r="J52" s="1" t="s">
        <v>48</v>
      </c>
    </row>
    <row r="53" spans="2:10" ht="13.5" customHeight="1" x14ac:dyDescent="0.25"/>
    <row r="54" spans="2:10" ht="13.5" customHeight="1" x14ac:dyDescent="0.25">
      <c r="B54" s="24"/>
      <c r="C54" s="1" t="s">
        <v>49</v>
      </c>
      <c r="E54" s="23"/>
      <c r="F54" s="1" t="s">
        <v>46</v>
      </c>
      <c r="G54" s="22"/>
      <c r="H54" s="25" t="s">
        <v>47</v>
      </c>
      <c r="I54" s="22"/>
      <c r="J54" s="1" t="s">
        <v>48</v>
      </c>
    </row>
    <row r="55" spans="2:10" ht="12.75" customHeight="1" x14ac:dyDescent="0.25"/>
    <row r="56" spans="2:10" x14ac:dyDescent="0.25">
      <c r="C56" s="26" t="s">
        <v>50</v>
      </c>
    </row>
    <row r="57" spans="2:10" x14ac:dyDescent="0.25">
      <c r="B57" s="24"/>
      <c r="C57" s="27" t="s">
        <v>51</v>
      </c>
    </row>
    <row r="58" spans="2:10" x14ac:dyDescent="0.25">
      <c r="B58" s="24"/>
      <c r="C58" s="27" t="s">
        <v>52</v>
      </c>
      <c r="E58" s="54"/>
      <c r="F58" s="54"/>
      <c r="G58" s="54"/>
      <c r="H58" s="1" t="s">
        <v>53</v>
      </c>
    </row>
    <row r="59" spans="2:10" ht="3.75" customHeight="1" x14ac:dyDescent="0.25">
      <c r="C59" s="27"/>
    </row>
    <row r="60" spans="2:10" x14ac:dyDescent="0.25">
      <c r="C60" s="27" t="s">
        <v>54</v>
      </c>
      <c r="E60" s="22"/>
    </row>
    <row r="61" spans="2:10" ht="4.5" customHeight="1" x14ac:dyDescent="0.25">
      <c r="B61" s="29"/>
    </row>
    <row r="62" spans="2:10" ht="15" customHeight="1" x14ac:dyDescent="0.25">
      <c r="C62" s="55" t="s">
        <v>55</v>
      </c>
      <c r="D62" s="55"/>
      <c r="E62" s="55"/>
      <c r="F62" s="55"/>
      <c r="G62" s="55"/>
      <c r="H62" s="55"/>
      <c r="I62" s="55"/>
      <c r="J62" s="55"/>
    </row>
    <row r="63" spans="2:10" x14ac:dyDescent="0.25">
      <c r="C63" s="55"/>
      <c r="D63" s="55"/>
      <c r="E63" s="55"/>
      <c r="F63" s="55"/>
      <c r="G63" s="55"/>
      <c r="H63" s="55"/>
      <c r="I63" s="55"/>
      <c r="J63" s="55"/>
    </row>
    <row r="64" spans="2:10" ht="15" customHeight="1" x14ac:dyDescent="0.25">
      <c r="C64" s="55"/>
      <c r="D64" s="55"/>
      <c r="E64" s="55"/>
      <c r="F64" s="55"/>
      <c r="G64" s="55"/>
      <c r="H64" s="55"/>
      <c r="I64" s="55"/>
      <c r="J64" s="55"/>
    </row>
    <row r="65" ht="32.25" customHeight="1" x14ac:dyDescent="0.25"/>
  </sheetData>
  <sheetProtection sheet="1" objects="1" scenarios="1"/>
  <mergeCells count="5">
    <mergeCell ref="G4:J4"/>
    <mergeCell ref="E43:J46"/>
    <mergeCell ref="E48:I48"/>
    <mergeCell ref="E58:G58"/>
    <mergeCell ref="C62:J64"/>
  </mergeCells>
  <hyperlinks>
    <hyperlink ref="E43" r:id="rId1" xr:uid="{00000000-0004-0000-0200-000000000000}"/>
    <hyperlink ref="C62" r:id="rId2" xr:uid="{00000000-0004-0000-0200-000001000000}"/>
  </hyperlinks>
  <pageMargins left="0.70833333333333304" right="0.38541666666666702" top="0.78749999999999998" bottom="0.78749999999999998" header="0.511811023622047" footer="0.31527777777777799"/>
  <pageSetup paperSize="9" orientation="portrait" horizontalDpi="300" verticalDpi="300" r:id="rId3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78"/>
  <sheetViews>
    <sheetView showZeros="0" zoomScaleNormal="100" workbookViewId="0">
      <selection activeCell="N49" sqref="N49"/>
    </sheetView>
  </sheetViews>
  <sheetFormatPr baseColWidth="10" defaultColWidth="10.85546875" defaultRowHeight="15" x14ac:dyDescent="0.25"/>
  <cols>
    <col min="1" max="1" width="1.140625" style="1" customWidth="1"/>
    <col min="2" max="2" width="2.7109375" style="1" customWidth="1"/>
    <col min="3" max="3" width="8.85546875" style="1" customWidth="1"/>
    <col min="4" max="4" width="25" style="1" customWidth="1"/>
    <col min="5" max="5" width="7.85546875" style="1" customWidth="1"/>
    <col min="6" max="6" width="9" style="1" customWidth="1"/>
    <col min="7" max="7" width="7.42578125" style="1" customWidth="1"/>
    <col min="8" max="8" width="9.42578125" style="1" customWidth="1"/>
    <col min="9" max="9" width="8.42578125" style="1" customWidth="1"/>
    <col min="10" max="10" width="10.140625" style="1" customWidth="1"/>
    <col min="11" max="11" width="15.28515625" style="1" customWidth="1"/>
    <col min="12" max="1024" width="10.85546875" style="1"/>
  </cols>
  <sheetData>
    <row r="1" spans="2:11" ht="3.75" customHeight="1" x14ac:dyDescent="0.25"/>
    <row r="2" spans="2:11" x14ac:dyDescent="0.25">
      <c r="B2" s="18">
        <v>5</v>
      </c>
      <c r="C2" s="18" t="str">
        <f>Stammdaten!B10</f>
        <v>Anmeldung an die Badener Fasnacht</v>
      </c>
      <c r="J2" s="19">
        <f>G4</f>
        <v>45718</v>
      </c>
    </row>
    <row r="3" spans="2:11" x14ac:dyDescent="0.25">
      <c r="C3" s="20">
        <f>Stammdaten!D17</f>
        <v>0</v>
      </c>
    </row>
    <row r="4" spans="2:11" ht="27.75" customHeight="1" x14ac:dyDescent="0.5">
      <c r="B4" s="6" t="s">
        <v>64</v>
      </c>
      <c r="G4" s="52">
        <f>(DOLLAR((DAY(MINUTE(Stammdaten!B11/38)/2+55)&amp;".4."&amp;Stammdaten!B11)/7,)*7-6)-49</f>
        <v>45718</v>
      </c>
      <c r="H4" s="52"/>
      <c r="I4" s="52"/>
      <c r="J4" s="52"/>
      <c r="K4" s="19"/>
    </row>
    <row r="5" spans="2:11" x14ac:dyDescent="0.25">
      <c r="I5" s="21"/>
    </row>
    <row r="6" spans="2:11" ht="15.75" customHeight="1" x14ac:dyDescent="0.25">
      <c r="C6" s="1" t="s">
        <v>65</v>
      </c>
      <c r="E6" s="22"/>
      <c r="F6" s="1" t="s">
        <v>30</v>
      </c>
      <c r="G6" s="22"/>
      <c r="H6" s="1" t="s">
        <v>31</v>
      </c>
    </row>
    <row r="7" spans="2:11" ht="10.5" customHeight="1" x14ac:dyDescent="0.25"/>
    <row r="8" spans="2:11" ht="33.75" customHeight="1" x14ac:dyDescent="0.3">
      <c r="B8" s="3" t="s">
        <v>66</v>
      </c>
    </row>
    <row r="9" spans="2:11" ht="12" customHeight="1" x14ac:dyDescent="0.3">
      <c r="B9" s="3"/>
    </row>
    <row r="10" spans="2:11" ht="18" customHeight="1" x14ac:dyDescent="0.25">
      <c r="B10" s="24"/>
      <c r="C10" s="1" t="s">
        <v>67</v>
      </c>
    </row>
    <row r="11" spans="2:11" ht="6" customHeight="1" x14ac:dyDescent="0.25"/>
    <row r="12" spans="2:11" x14ac:dyDescent="0.25">
      <c r="B12" s="24"/>
      <c r="C12" s="1" t="s">
        <v>68</v>
      </c>
    </row>
    <row r="13" spans="2:11" ht="14.25" customHeight="1" x14ac:dyDescent="0.25">
      <c r="F13" s="10"/>
      <c r="H13" s="10"/>
    </row>
    <row r="14" spans="2:11" x14ac:dyDescent="0.25">
      <c r="B14" s="10" t="s">
        <v>69</v>
      </c>
    </row>
    <row r="15" spans="2:11" ht="6" customHeight="1" x14ac:dyDescent="0.25"/>
    <row r="16" spans="2:11" x14ac:dyDescent="0.25">
      <c r="B16" s="1" t="s">
        <v>70</v>
      </c>
      <c r="D16" s="22"/>
      <c r="E16" s="1" t="s">
        <v>71</v>
      </c>
    </row>
    <row r="17" spans="2:10" ht="7.5" customHeight="1" x14ac:dyDescent="0.25">
      <c r="D17" s="31"/>
    </row>
    <row r="18" spans="2:10" x14ac:dyDescent="0.25">
      <c r="B18" s="1" t="s">
        <v>72</v>
      </c>
      <c r="D18" s="22"/>
      <c r="E18" s="1" t="s">
        <v>71</v>
      </c>
    </row>
    <row r="19" spans="2:10" ht="7.5" customHeight="1" x14ac:dyDescent="0.25">
      <c r="D19" s="31"/>
    </row>
    <row r="20" spans="2:10" x14ac:dyDescent="0.25">
      <c r="B20" s="1" t="s">
        <v>73</v>
      </c>
      <c r="D20" s="22"/>
      <c r="E20" s="1" t="s">
        <v>71</v>
      </c>
    </row>
    <row r="22" spans="2:10" x14ac:dyDescent="0.25">
      <c r="B22" s="1" t="s">
        <v>74</v>
      </c>
      <c r="E22" s="56"/>
      <c r="F22" s="56"/>
    </row>
    <row r="23" spans="2:10" ht="9" customHeight="1" x14ac:dyDescent="0.25"/>
    <row r="24" spans="2:10" ht="15.75" x14ac:dyDescent="0.25">
      <c r="B24" s="32" t="s">
        <v>75</v>
      </c>
      <c r="C24" s="32"/>
      <c r="D24" s="32"/>
      <c r="E24" s="32"/>
      <c r="F24" s="32"/>
    </row>
    <row r="25" spans="2:10" ht="15.75" x14ac:dyDescent="0.25">
      <c r="B25" s="32" t="s">
        <v>76</v>
      </c>
      <c r="C25" s="32"/>
      <c r="D25" s="32"/>
      <c r="E25" s="32"/>
      <c r="F25" s="32"/>
    </row>
    <row r="26" spans="2:10" ht="8.25" customHeight="1" x14ac:dyDescent="0.25"/>
    <row r="27" spans="2:10" ht="12.75" customHeight="1" x14ac:dyDescent="0.25">
      <c r="B27" s="57" t="s">
        <v>77</v>
      </c>
      <c r="C27" s="57"/>
      <c r="D27" s="57"/>
      <c r="E27" s="57"/>
      <c r="F27" s="57"/>
      <c r="G27" s="57"/>
      <c r="H27" s="57"/>
      <c r="I27" s="57"/>
      <c r="J27" s="57"/>
    </row>
    <row r="28" spans="2:10" x14ac:dyDescent="0.25">
      <c r="B28" s="57"/>
      <c r="C28" s="57"/>
      <c r="D28" s="57"/>
      <c r="E28" s="57"/>
      <c r="F28" s="57"/>
      <c r="G28" s="57"/>
      <c r="H28" s="57"/>
      <c r="I28" s="57"/>
      <c r="J28" s="57"/>
    </row>
    <row r="30" spans="2:10" ht="12.75" customHeight="1" x14ac:dyDescent="0.25"/>
    <row r="31" spans="2:10" ht="16.5" customHeight="1" x14ac:dyDescent="0.3">
      <c r="B31" s="3" t="s">
        <v>78</v>
      </c>
    </row>
    <row r="32" spans="2:10" ht="7.5" customHeight="1" x14ac:dyDescent="0.25"/>
    <row r="33" spans="2:10" ht="13.5" customHeight="1" x14ac:dyDescent="0.25">
      <c r="C33" s="1" t="s">
        <v>33</v>
      </c>
      <c r="E33" s="23"/>
      <c r="F33" s="1" t="s">
        <v>34</v>
      </c>
    </row>
    <row r="34" spans="2:10" ht="13.5" customHeight="1" x14ac:dyDescent="0.25"/>
    <row r="35" spans="2:10" ht="13.5" customHeight="1" x14ac:dyDescent="0.25">
      <c r="B35" s="24"/>
      <c r="C35" s="1" t="s">
        <v>79</v>
      </c>
      <c r="I35"/>
    </row>
    <row r="36" spans="2:10" ht="6.75" customHeight="1" x14ac:dyDescent="0.25"/>
    <row r="37" spans="2:10" ht="13.5" customHeight="1" x14ac:dyDescent="0.25">
      <c r="C37" s="1" t="s">
        <v>80</v>
      </c>
    </row>
    <row r="38" spans="2:10" ht="4.5" customHeight="1" x14ac:dyDescent="0.25"/>
    <row r="39" spans="2:10" ht="15.75" customHeight="1" x14ac:dyDescent="0.25">
      <c r="B39" s="24"/>
      <c r="C39" s="1" t="s">
        <v>81</v>
      </c>
      <c r="I39"/>
    </row>
    <row r="40" spans="2:10" ht="4.5" customHeight="1" x14ac:dyDescent="0.25"/>
    <row r="41" spans="2:10" ht="29.25" customHeight="1" x14ac:dyDescent="0.25"/>
    <row r="42" spans="2:10" ht="18.75" x14ac:dyDescent="0.3">
      <c r="B42" s="3" t="s">
        <v>82</v>
      </c>
      <c r="E42" s="10" t="s">
        <v>83</v>
      </c>
    </row>
    <row r="43" spans="2:10" ht="4.5" customHeight="1" x14ac:dyDescent="0.25"/>
    <row r="44" spans="2:10" ht="15.75" customHeight="1" x14ac:dyDescent="0.25">
      <c r="C44" s="1" t="s">
        <v>84</v>
      </c>
      <c r="G44" s="1" t="s">
        <v>85</v>
      </c>
      <c r="I44" s="24"/>
    </row>
    <row r="45" spans="2:10" ht="4.5" customHeight="1" x14ac:dyDescent="0.25"/>
    <row r="46" spans="2:10" ht="4.5" customHeight="1" x14ac:dyDescent="0.25"/>
    <row r="47" spans="2:10" ht="16.5" customHeight="1" x14ac:dyDescent="0.25">
      <c r="C47" s="1" t="s">
        <v>86</v>
      </c>
      <c r="D47" s="1" t="s">
        <v>87</v>
      </c>
      <c r="E47" s="23"/>
      <c r="F47" s="27" t="s">
        <v>88</v>
      </c>
      <c r="J47" s="27"/>
    </row>
    <row r="48" spans="2:10" ht="4.5" customHeight="1" x14ac:dyDescent="0.25"/>
    <row r="49" spans="2:10" ht="16.5" customHeight="1" x14ac:dyDescent="0.25">
      <c r="E49" s="23"/>
      <c r="F49" s="27" t="s">
        <v>89</v>
      </c>
      <c r="J49" s="27"/>
    </row>
    <row r="50" spans="2:10" ht="24.75" customHeight="1" x14ac:dyDescent="0.25">
      <c r="J50" s="27"/>
    </row>
    <row r="51" spans="2:10" ht="18.75" x14ac:dyDescent="0.3">
      <c r="B51" s="3" t="s">
        <v>90</v>
      </c>
    </row>
    <row r="52" spans="2:10" ht="4.5" customHeight="1" x14ac:dyDescent="0.25"/>
    <row r="53" spans="2:10" ht="15.75" customHeight="1" x14ac:dyDescent="0.25">
      <c r="B53" s="24"/>
      <c r="C53" s="1" t="s">
        <v>40</v>
      </c>
      <c r="E53" s="53" t="s">
        <v>41</v>
      </c>
      <c r="F53" s="53"/>
      <c r="G53" s="53"/>
      <c r="H53" s="53"/>
      <c r="I53" s="53"/>
      <c r="J53" s="53"/>
    </row>
    <row r="54" spans="2:10" ht="4.5" customHeight="1" x14ac:dyDescent="0.25">
      <c r="E54" s="53"/>
      <c r="F54" s="53"/>
      <c r="G54" s="53"/>
      <c r="H54" s="53"/>
      <c r="I54" s="53"/>
      <c r="J54" s="53"/>
    </row>
    <row r="55" spans="2:10" ht="15.75" customHeight="1" x14ac:dyDescent="0.25">
      <c r="E55" s="53"/>
      <c r="F55" s="53"/>
      <c r="G55" s="53"/>
      <c r="H55" s="53"/>
      <c r="I55" s="53"/>
      <c r="J55" s="53"/>
    </row>
    <row r="56" spans="2:10" ht="4.5" customHeight="1" x14ac:dyDescent="0.25">
      <c r="E56" s="53"/>
      <c r="F56" s="53"/>
      <c r="G56" s="53"/>
      <c r="H56" s="53"/>
      <c r="I56" s="53"/>
      <c r="J56" s="53"/>
    </row>
    <row r="57" spans="2:10" ht="13.5" customHeight="1" x14ac:dyDescent="0.25">
      <c r="E57" s="53"/>
      <c r="F57" s="53"/>
      <c r="G57" s="53"/>
      <c r="H57" s="53"/>
      <c r="I57" s="53"/>
      <c r="J57" s="53"/>
    </row>
    <row r="58" spans="2:10" ht="13.5" customHeight="1" x14ac:dyDescent="0.25">
      <c r="E58" s="53"/>
      <c r="F58" s="53"/>
      <c r="G58" s="53"/>
      <c r="H58" s="53"/>
      <c r="I58" s="53"/>
      <c r="J58" s="53"/>
    </row>
    <row r="59" spans="2:10" ht="5.25" customHeight="1" x14ac:dyDescent="0.25">
      <c r="E59" s="53"/>
      <c r="F59" s="53"/>
      <c r="G59" s="53"/>
      <c r="H59" s="53"/>
      <c r="I59" s="53"/>
      <c r="J59" s="53"/>
    </row>
    <row r="60" spans="2:10" ht="13.5" customHeight="1" x14ac:dyDescent="0.25">
      <c r="B60" s="24"/>
      <c r="C60" s="1" t="s">
        <v>42</v>
      </c>
      <c r="E60" s="23"/>
      <c r="F60" s="1" t="s">
        <v>43</v>
      </c>
      <c r="H60" s="23"/>
      <c r="I60" s="1" t="s">
        <v>44</v>
      </c>
    </row>
    <row r="61" spans="2:10" ht="11.25" customHeight="1" x14ac:dyDescent="0.25"/>
    <row r="62" spans="2:10" ht="13.5" customHeight="1" x14ac:dyDescent="0.25">
      <c r="B62" s="24"/>
      <c r="C62" s="1" t="s">
        <v>45</v>
      </c>
      <c r="E62" s="23"/>
      <c r="F62" s="1" t="s">
        <v>46</v>
      </c>
      <c r="G62" s="22"/>
      <c r="H62" s="25" t="s">
        <v>47</v>
      </c>
      <c r="I62" s="22"/>
      <c r="J62" s="1" t="s">
        <v>48</v>
      </c>
    </row>
    <row r="63" spans="2:10" ht="13.5" customHeight="1" x14ac:dyDescent="0.25"/>
    <row r="64" spans="2:10" ht="13.5" customHeight="1" x14ac:dyDescent="0.25">
      <c r="B64" s="24"/>
      <c r="C64" s="1" t="s">
        <v>49</v>
      </c>
      <c r="E64" s="23"/>
      <c r="F64" s="1" t="s">
        <v>46</v>
      </c>
      <c r="G64" s="22"/>
      <c r="H64" s="25" t="s">
        <v>47</v>
      </c>
      <c r="I64" s="22"/>
      <c r="J64" s="1" t="s">
        <v>48</v>
      </c>
    </row>
    <row r="65" spans="2:10" ht="4.5" customHeight="1" x14ac:dyDescent="0.25"/>
    <row r="67" spans="2:10" x14ac:dyDescent="0.25">
      <c r="C67" s="26" t="s">
        <v>50</v>
      </c>
    </row>
    <row r="68" spans="2:10" x14ac:dyDescent="0.25">
      <c r="B68" s="24"/>
      <c r="C68" s="27" t="s">
        <v>51</v>
      </c>
    </row>
    <row r="69" spans="2:10" x14ac:dyDescent="0.25">
      <c r="B69" s="24"/>
      <c r="C69" s="27" t="s">
        <v>52</v>
      </c>
      <c r="E69" s="54"/>
      <c r="F69" s="54"/>
      <c r="G69" s="54"/>
      <c r="H69" s="1" t="s">
        <v>53</v>
      </c>
    </row>
    <row r="70" spans="2:10" ht="3.75" customHeight="1" x14ac:dyDescent="0.25">
      <c r="C70" s="27"/>
    </row>
    <row r="71" spans="2:10" x14ac:dyDescent="0.25">
      <c r="C71" s="27" t="s">
        <v>54</v>
      </c>
      <c r="E71" s="22"/>
    </row>
    <row r="73" spans="2:10" ht="15" customHeight="1" x14ac:dyDescent="0.25">
      <c r="C73" s="55" t="s">
        <v>55</v>
      </c>
      <c r="D73" s="55"/>
      <c r="E73" s="55"/>
      <c r="F73" s="55"/>
      <c r="G73" s="55"/>
      <c r="H73" s="55"/>
      <c r="I73" s="55"/>
      <c r="J73" s="55"/>
    </row>
    <row r="74" spans="2:10" x14ac:dyDescent="0.25">
      <c r="C74" s="55"/>
      <c r="D74" s="55"/>
      <c r="E74" s="55"/>
      <c r="F74" s="55"/>
      <c r="G74" s="55"/>
      <c r="H74" s="55"/>
      <c r="I74" s="55"/>
      <c r="J74" s="55"/>
    </row>
    <row r="75" spans="2:10" x14ac:dyDescent="0.25">
      <c r="C75" s="55"/>
      <c r="D75" s="55"/>
      <c r="E75" s="55"/>
      <c r="F75" s="55"/>
      <c r="G75" s="55"/>
      <c r="H75" s="55"/>
      <c r="I75" s="55"/>
      <c r="J75" s="55"/>
    </row>
    <row r="78" spans="2:10" x14ac:dyDescent="0.25">
      <c r="C78" s="25"/>
    </row>
  </sheetData>
  <sheetProtection sheet="1" objects="1" scenarios="1"/>
  <mergeCells count="6">
    <mergeCell ref="C73:J75"/>
    <mergeCell ref="G4:J4"/>
    <mergeCell ref="E22:F22"/>
    <mergeCell ref="B27:J28"/>
    <mergeCell ref="E53:J59"/>
    <mergeCell ref="E69:G69"/>
  </mergeCells>
  <hyperlinks>
    <hyperlink ref="B27" r:id="rId1" xr:uid="{00000000-0004-0000-0300-000000000000}"/>
    <hyperlink ref="E53" r:id="rId2" xr:uid="{00000000-0004-0000-0300-000001000000}"/>
    <hyperlink ref="C73" r:id="rId3" xr:uid="{00000000-0004-0000-0300-000002000000}"/>
  </hyperlinks>
  <pageMargins left="0.70833333333333304" right="0.38541666666666702" top="0.78749999999999998" bottom="0.78749999999999998" header="0.511811023622047" footer="0.31527777777777799"/>
  <pageSetup paperSize="9" orientation="portrait" horizontalDpi="300" verticalDpi="300" r:id="rId4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45"/>
  <sheetViews>
    <sheetView showZeros="0" zoomScaleNormal="100" workbookViewId="0">
      <selection activeCell="U36" sqref="U36"/>
    </sheetView>
  </sheetViews>
  <sheetFormatPr baseColWidth="10" defaultColWidth="10.85546875" defaultRowHeight="15" x14ac:dyDescent="0.25"/>
  <cols>
    <col min="1" max="1" width="1.140625" style="1" customWidth="1"/>
    <col min="2" max="2" width="2.7109375" style="1" customWidth="1"/>
    <col min="3" max="3" width="8.85546875" style="1" customWidth="1"/>
    <col min="4" max="4" width="25" style="1" customWidth="1"/>
    <col min="5" max="5" width="7.85546875" style="1" customWidth="1"/>
    <col min="6" max="6" width="9" style="1" customWidth="1"/>
    <col min="7" max="7" width="7.42578125" style="1" customWidth="1"/>
    <col min="8" max="8" width="9.42578125" style="1" customWidth="1"/>
    <col min="9" max="9" width="8.42578125" style="1" customWidth="1"/>
    <col min="10" max="10" width="10.140625" style="1" customWidth="1"/>
    <col min="11" max="11" width="15.28515625" style="1" customWidth="1"/>
    <col min="12" max="1024" width="10.85546875" style="1"/>
  </cols>
  <sheetData>
    <row r="1" spans="2:11" ht="3.75" customHeight="1" x14ac:dyDescent="0.25"/>
    <row r="2" spans="2:11" x14ac:dyDescent="0.25">
      <c r="B2" s="18">
        <v>6</v>
      </c>
      <c r="C2" s="18" t="str">
        <f>Stammdaten!B10</f>
        <v>Anmeldung an die Badener Fasnacht</v>
      </c>
      <c r="J2" s="19">
        <f>G4</f>
        <v>45720</v>
      </c>
    </row>
    <row r="3" spans="2:11" x14ac:dyDescent="0.25">
      <c r="C3" s="20">
        <f>Stammdaten!D17</f>
        <v>0</v>
      </c>
    </row>
    <row r="4" spans="2:11" ht="27.75" customHeight="1" x14ac:dyDescent="0.5">
      <c r="B4" s="6" t="s">
        <v>91</v>
      </c>
      <c r="G4" s="52">
        <f>(DOLLAR((DAY(MINUTE(Stammdaten!B11/38)/2+55)&amp;".4."&amp;Stammdaten!B11)/7,)*7-6)-47</f>
        <v>45720</v>
      </c>
      <c r="H4" s="52"/>
      <c r="I4" s="52"/>
      <c r="J4" s="52"/>
      <c r="K4" s="19"/>
    </row>
    <row r="5" spans="2:11" ht="18.75" customHeight="1" x14ac:dyDescent="0.25">
      <c r="I5" s="21"/>
    </row>
    <row r="6" spans="2:11" ht="15.75" customHeight="1" x14ac:dyDescent="0.25">
      <c r="C6" s="1" t="s">
        <v>92</v>
      </c>
      <c r="E6" s="22"/>
      <c r="F6" s="1" t="s">
        <v>30</v>
      </c>
      <c r="G6" s="22"/>
      <c r="H6" s="1" t="s">
        <v>31</v>
      </c>
    </row>
    <row r="7" spans="2:11" ht="21.75" customHeight="1" x14ac:dyDescent="0.25"/>
    <row r="8" spans="2:11" ht="18.75" x14ac:dyDescent="0.3">
      <c r="B8" s="3" t="s">
        <v>93</v>
      </c>
    </row>
    <row r="9" spans="2:11" ht="4.5" customHeight="1" x14ac:dyDescent="0.25"/>
    <row r="10" spans="2:11" ht="15.75" customHeight="1" x14ac:dyDescent="0.25">
      <c r="B10" s="24"/>
      <c r="C10" s="1" t="s">
        <v>94</v>
      </c>
    </row>
    <row r="11" spans="2:11" ht="4.5" customHeight="1" x14ac:dyDescent="0.25"/>
    <row r="12" spans="2:11" x14ac:dyDescent="0.25">
      <c r="C12" s="10"/>
    </row>
    <row r="13" spans="2:11" ht="4.5" customHeight="1" x14ac:dyDescent="0.25"/>
    <row r="14" spans="2:11" ht="15.75" customHeight="1" x14ac:dyDescent="0.25"/>
    <row r="15" spans="2:11" ht="15.75" customHeight="1" x14ac:dyDescent="0.25">
      <c r="C15" s="1" t="s">
        <v>95</v>
      </c>
      <c r="I15"/>
    </row>
    <row r="16" spans="2:11" ht="4.5" customHeight="1" x14ac:dyDescent="0.25"/>
    <row r="17" spans="2:10" ht="15.75" customHeight="1" x14ac:dyDescent="0.25"/>
    <row r="18" spans="2:10" ht="4.5" customHeight="1" x14ac:dyDescent="0.25"/>
    <row r="19" spans="2:10" ht="16.5" customHeight="1" x14ac:dyDescent="0.25">
      <c r="C19" s="33"/>
    </row>
    <row r="20" spans="2:10" ht="30.75" customHeight="1" x14ac:dyDescent="0.25"/>
    <row r="21" spans="2:10" ht="18.75" x14ac:dyDescent="0.3">
      <c r="B21" s="3" t="s">
        <v>90</v>
      </c>
    </row>
    <row r="22" spans="2:10" ht="4.5" customHeight="1" x14ac:dyDescent="0.25">
      <c r="B22" s="29"/>
    </row>
    <row r="23" spans="2:10" ht="15" customHeight="1" x14ac:dyDescent="0.25">
      <c r="B23" s="24"/>
      <c r="C23" s="1" t="s">
        <v>96</v>
      </c>
      <c r="E23" s="55" t="s">
        <v>41</v>
      </c>
      <c r="F23" s="55"/>
      <c r="G23" s="55"/>
      <c r="H23" s="55"/>
      <c r="I23" s="55"/>
    </row>
    <row r="24" spans="2:10" ht="15" customHeight="1" x14ac:dyDescent="0.25">
      <c r="E24" s="55"/>
      <c r="F24" s="55"/>
      <c r="G24" s="55"/>
      <c r="H24" s="55"/>
      <c r="I24" s="55"/>
    </row>
    <row r="25" spans="2:10" ht="15" customHeight="1" x14ac:dyDescent="0.25">
      <c r="E25" s="55"/>
      <c r="F25" s="55"/>
      <c r="G25" s="55"/>
      <c r="H25" s="55"/>
      <c r="I25" s="55"/>
    </row>
    <row r="26" spans="2:10" ht="15" customHeight="1" x14ac:dyDescent="0.25">
      <c r="E26" s="55"/>
      <c r="F26" s="55"/>
      <c r="G26" s="55"/>
      <c r="H26" s="55"/>
      <c r="I26" s="55"/>
    </row>
    <row r="27" spans="2:10" ht="4.5" customHeight="1" x14ac:dyDescent="0.25"/>
    <row r="28" spans="2:10" ht="17.25" customHeight="1" x14ac:dyDescent="0.25">
      <c r="D28" s="1" t="s">
        <v>63</v>
      </c>
      <c r="E28" s="56"/>
      <c r="F28" s="56"/>
      <c r="G28" s="56"/>
    </row>
    <row r="29" spans="2:10" ht="16.5" customHeight="1" x14ac:dyDescent="0.25"/>
    <row r="30" spans="2:10" ht="13.5" customHeight="1" x14ac:dyDescent="0.25">
      <c r="B30" s="24"/>
      <c r="C30" s="1" t="s">
        <v>42</v>
      </c>
      <c r="E30" s="23"/>
      <c r="F30" s="1" t="s">
        <v>43</v>
      </c>
      <c r="H30" s="23"/>
      <c r="I30" s="1" t="s">
        <v>44</v>
      </c>
    </row>
    <row r="31" spans="2:10" ht="11.25" customHeight="1" x14ac:dyDescent="0.25"/>
    <row r="32" spans="2:10" ht="13.5" customHeight="1" x14ac:dyDescent="0.25">
      <c r="B32" s="24"/>
      <c r="C32" s="1" t="s">
        <v>45</v>
      </c>
      <c r="E32" s="23"/>
      <c r="F32" s="1" t="s">
        <v>46</v>
      </c>
      <c r="G32" s="22"/>
      <c r="H32" s="25" t="s">
        <v>47</v>
      </c>
      <c r="I32" s="22"/>
      <c r="J32" s="1" t="s">
        <v>48</v>
      </c>
    </row>
    <row r="33" spans="2:10" ht="13.5" customHeight="1" x14ac:dyDescent="0.25"/>
    <row r="34" spans="2:10" ht="13.5" customHeight="1" x14ac:dyDescent="0.25">
      <c r="B34" s="24"/>
      <c r="C34" s="1" t="s">
        <v>49</v>
      </c>
      <c r="E34" s="23"/>
      <c r="F34" s="1" t="s">
        <v>46</v>
      </c>
      <c r="G34" s="22"/>
      <c r="H34" s="25" t="s">
        <v>47</v>
      </c>
      <c r="I34" s="22"/>
      <c r="J34" s="1" t="s">
        <v>48</v>
      </c>
    </row>
    <row r="35" spans="2:10" ht="4.5" customHeight="1" x14ac:dyDescent="0.25"/>
    <row r="37" spans="2:10" x14ac:dyDescent="0.25">
      <c r="C37" s="26" t="s">
        <v>50</v>
      </c>
    </row>
    <row r="38" spans="2:10" x14ac:dyDescent="0.25">
      <c r="B38" s="24"/>
      <c r="C38" s="27" t="s">
        <v>51</v>
      </c>
    </row>
    <row r="39" spans="2:10" x14ac:dyDescent="0.25">
      <c r="B39" s="24"/>
      <c r="C39" s="27" t="s">
        <v>52</v>
      </c>
      <c r="E39" s="54"/>
      <c r="F39" s="54"/>
      <c r="G39" s="54"/>
      <c r="H39" s="1" t="s">
        <v>53</v>
      </c>
    </row>
    <row r="40" spans="2:10" ht="3.75" customHeight="1" x14ac:dyDescent="0.25">
      <c r="C40" s="27"/>
    </row>
    <row r="41" spans="2:10" x14ac:dyDescent="0.25">
      <c r="C41" s="27" t="s">
        <v>54</v>
      </c>
      <c r="E41" s="22"/>
    </row>
    <row r="43" spans="2:10" ht="15" customHeight="1" x14ac:dyDescent="0.25">
      <c r="C43" s="55" t="s">
        <v>55</v>
      </c>
      <c r="D43" s="55"/>
      <c r="E43" s="55"/>
      <c r="F43" s="55"/>
      <c r="G43" s="55"/>
      <c r="H43" s="55"/>
      <c r="I43" s="55"/>
      <c r="J43" s="55"/>
    </row>
    <row r="44" spans="2:10" x14ac:dyDescent="0.25">
      <c r="C44" s="55"/>
      <c r="D44" s="55"/>
      <c r="E44" s="55"/>
      <c r="F44" s="55"/>
      <c r="G44" s="55"/>
      <c r="H44" s="55"/>
      <c r="I44" s="55"/>
      <c r="J44" s="55"/>
    </row>
    <row r="45" spans="2:10" x14ac:dyDescent="0.25">
      <c r="C45" s="55"/>
      <c r="D45" s="55"/>
      <c r="E45" s="55"/>
      <c r="F45" s="55"/>
      <c r="G45" s="55"/>
      <c r="H45" s="55"/>
      <c r="I45" s="55"/>
      <c r="J45" s="55"/>
    </row>
  </sheetData>
  <sheetProtection sheet="1" objects="1" scenarios="1"/>
  <mergeCells count="5">
    <mergeCell ref="G4:J4"/>
    <mergeCell ref="E23:I26"/>
    <mergeCell ref="E28:G28"/>
    <mergeCell ref="E39:G39"/>
    <mergeCell ref="C43:J45"/>
  </mergeCells>
  <hyperlinks>
    <hyperlink ref="E23" r:id="rId1" xr:uid="{00000000-0004-0000-0400-000000000000}"/>
    <hyperlink ref="C43" r:id="rId2" xr:uid="{00000000-0004-0000-0400-000001000000}"/>
  </hyperlinks>
  <pageMargins left="0.70833333333333304" right="0.38541666666666702" top="0.78749999999999998" bottom="0.78749999999999998" header="0.511811023622047" footer="0.31527777777777799"/>
  <pageSetup paperSize="9" orientation="portrait" horizontalDpi="300" verticalDpi="3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52"/>
  <sheetViews>
    <sheetView showZeros="0" zoomScaleNormal="100" workbookViewId="0">
      <selection activeCell="P47" sqref="P47"/>
    </sheetView>
  </sheetViews>
  <sheetFormatPr baseColWidth="10" defaultColWidth="10.85546875" defaultRowHeight="15" x14ac:dyDescent="0.25"/>
  <cols>
    <col min="1" max="1" width="1.140625" style="1" customWidth="1"/>
    <col min="2" max="2" width="2.7109375" style="1" customWidth="1"/>
    <col min="3" max="3" width="19.42578125" style="1" customWidth="1"/>
    <col min="4" max="4" width="25" style="1" customWidth="1"/>
    <col min="5" max="5" width="7.85546875" style="1" customWidth="1"/>
    <col min="6" max="6" width="9" style="1" customWidth="1"/>
    <col min="7" max="7" width="7.42578125" style="1" customWidth="1"/>
    <col min="8" max="8" width="9.42578125" style="1" customWidth="1"/>
    <col min="9" max="9" width="8.42578125" style="1" customWidth="1"/>
    <col min="10" max="10" width="15.28515625" style="1" customWidth="1"/>
    <col min="11" max="1024" width="10.85546875" style="1"/>
  </cols>
  <sheetData>
    <row r="1" spans="1:11" ht="4.5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11" x14ac:dyDescent="0.25">
      <c r="A2" s="34"/>
      <c r="B2" s="35">
        <v>7</v>
      </c>
      <c r="C2" s="35" t="str">
        <f>Stammdaten!B10</f>
        <v>Anmeldung an die Badener Fasnacht</v>
      </c>
      <c r="D2" s="34"/>
      <c r="E2" s="34"/>
      <c r="F2" s="34"/>
      <c r="G2" s="34"/>
      <c r="H2" s="34"/>
      <c r="I2" s="34"/>
    </row>
    <row r="3" spans="1:11" x14ac:dyDescent="0.25">
      <c r="A3" s="35"/>
      <c r="B3" s="35"/>
      <c r="C3" s="35">
        <f>Stammdaten!D17</f>
        <v>0</v>
      </c>
      <c r="D3" s="35"/>
      <c r="E3" s="35"/>
      <c r="F3" s="35"/>
      <c r="G3" s="35"/>
      <c r="H3" s="35"/>
      <c r="I3" s="35"/>
    </row>
    <row r="4" spans="1:11" ht="31.5" x14ac:dyDescent="0.5">
      <c r="A4" s="35"/>
      <c r="B4" s="6" t="s">
        <v>97</v>
      </c>
      <c r="C4" s="35"/>
      <c r="D4" s="35"/>
      <c r="E4" s="35"/>
      <c r="F4" s="35"/>
      <c r="G4" s="35"/>
      <c r="H4" s="35"/>
      <c r="I4" s="35"/>
    </row>
    <row r="5" spans="1:11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11" x14ac:dyDescent="0.25">
      <c r="B6" s="34" t="s">
        <v>98</v>
      </c>
    </row>
    <row r="7" spans="1:11" x14ac:dyDescent="0.25">
      <c r="B7" s="1" t="s">
        <v>99</v>
      </c>
    </row>
    <row r="9" spans="1:11" x14ac:dyDescent="0.25">
      <c r="B9" s="1" t="s">
        <v>100</v>
      </c>
      <c r="H9" s="59">
        <f>(DOLLAR((DAY(MINUTE(Stammdaten!B11/38)/2+55)&amp;".4."&amp;Stammdaten!B11)/7,)*7-6)-101</f>
        <v>45666</v>
      </c>
      <c r="I9" s="59"/>
      <c r="J9" s="36"/>
      <c r="K9" s="36"/>
    </row>
    <row r="10" spans="1:11" x14ac:dyDescent="0.25">
      <c r="B10" s="1" t="s">
        <v>101</v>
      </c>
      <c r="H10" s="37"/>
      <c r="I10" s="37"/>
      <c r="J10" s="36"/>
      <c r="K10" s="36"/>
    </row>
    <row r="12" spans="1:11" x14ac:dyDescent="0.25">
      <c r="B12" s="1" t="s">
        <v>102</v>
      </c>
      <c r="D12" s="47"/>
      <c r="E12" s="47"/>
      <c r="G12" s="2"/>
      <c r="H12" s="2"/>
      <c r="I12" s="2"/>
      <c r="J12" s="2"/>
      <c r="K12" s="2"/>
    </row>
    <row r="13" spans="1:11" ht="5.25" customHeight="1" x14ac:dyDescent="0.25"/>
    <row r="14" spans="1:11" ht="15" customHeight="1" x14ac:dyDescent="0.25">
      <c r="B14" s="1" t="s">
        <v>103</v>
      </c>
      <c r="D14" s="60" t="s">
        <v>104</v>
      </c>
      <c r="E14" s="60"/>
      <c r="G14" s="2"/>
      <c r="H14" s="2"/>
      <c r="I14" s="2"/>
      <c r="J14" s="2"/>
      <c r="K14" s="2"/>
    </row>
    <row r="15" spans="1:11" ht="3.75" customHeight="1" x14ac:dyDescent="0.25">
      <c r="G15" s="2"/>
      <c r="H15" s="2"/>
      <c r="I15" s="2"/>
      <c r="J15" s="2"/>
      <c r="K15" s="2"/>
    </row>
    <row r="16" spans="1:11" x14ac:dyDescent="0.25">
      <c r="B16" s="1" t="s">
        <v>105</v>
      </c>
      <c r="D16" s="47"/>
      <c r="E16" s="47"/>
      <c r="G16" s="2"/>
      <c r="H16" s="2"/>
      <c r="I16" s="2"/>
      <c r="J16" s="2"/>
      <c r="K16" s="2"/>
    </row>
    <row r="17" spans="2:11" ht="3.75" customHeight="1" x14ac:dyDescent="0.25">
      <c r="G17" s="2"/>
      <c r="H17" s="2"/>
      <c r="I17" s="2"/>
      <c r="J17" s="2"/>
      <c r="K17" s="2"/>
    </row>
    <row r="18" spans="2:11" x14ac:dyDescent="0.25">
      <c r="B18" s="1" t="s">
        <v>106</v>
      </c>
      <c r="D18" s="48"/>
      <c r="E18" s="48"/>
      <c r="G18" s="2"/>
      <c r="H18" s="2"/>
      <c r="I18" s="2"/>
      <c r="J18" s="2"/>
      <c r="K18" s="2"/>
    </row>
    <row r="19" spans="2:11" ht="3.75" customHeight="1" x14ac:dyDescent="0.25">
      <c r="G19" s="2"/>
      <c r="H19" s="2"/>
      <c r="I19" s="2"/>
      <c r="J19" s="2"/>
      <c r="K19" s="2"/>
    </row>
    <row r="20" spans="2:11" x14ac:dyDescent="0.25">
      <c r="B20" s="1" t="s">
        <v>107</v>
      </c>
      <c r="D20" s="38"/>
      <c r="E20" s="1" t="s">
        <v>108</v>
      </c>
      <c r="F20" s="39">
        <f>IF(E$11-D20=10,E$11-D20,0)+IF(E$11-D20=20,E$11-D20,0)+IF(E$11-D20=25,E$11-D20,0)+IF(E$11-D20=30,E$11-D20,0)+IF(E$11-D20=40,E$11-D20,0)+IF(E$11-D20=50,E$11-D20,0)+IF(E$11-D20=60,E$11-D20,0)+IF((AND(E$11-D20&gt;=70,E$11-D20&lt;250)),E$11-D20,0)</f>
        <v>0</v>
      </c>
      <c r="G20" s="2"/>
      <c r="H20" s="2"/>
      <c r="I20" s="2"/>
      <c r="J20" s="2"/>
      <c r="K20" s="2"/>
    </row>
    <row r="21" spans="2:11" ht="3.75" customHeight="1" x14ac:dyDescent="0.25">
      <c r="F21" s="2"/>
      <c r="G21" s="2"/>
      <c r="H21" s="2"/>
      <c r="I21" s="2"/>
      <c r="J21" s="2"/>
      <c r="K21" s="2"/>
    </row>
    <row r="22" spans="2:11" x14ac:dyDescent="0.25">
      <c r="B22" s="1" t="s">
        <v>109</v>
      </c>
      <c r="D22" s="48"/>
      <c r="E22" s="48"/>
      <c r="F22" s="2"/>
      <c r="G22" s="2"/>
      <c r="H22" s="2"/>
      <c r="I22" s="2"/>
      <c r="J22" s="2"/>
      <c r="K22" s="2"/>
    </row>
    <row r="23" spans="2:11" ht="3.75" customHeight="1" x14ac:dyDescent="0.25">
      <c r="F23" s="2"/>
      <c r="G23" s="2"/>
      <c r="H23" s="2"/>
      <c r="I23" s="2"/>
      <c r="J23" s="2"/>
      <c r="K23" s="2"/>
    </row>
    <row r="24" spans="2:11" x14ac:dyDescent="0.25">
      <c r="B24" s="1" t="s">
        <v>110</v>
      </c>
      <c r="D24" s="23"/>
      <c r="E24" s="1" t="s">
        <v>108</v>
      </c>
      <c r="F24" s="39">
        <f>IF(E$11-D24=10,E$11-D24,0)+IF(E$11-D24=20,E$11-D24,0)+IF(E$11-D24=25,E$11-D24,0)+IF(E$11-D24=30,E$11-D24,0)+IF(E$11-D24=40,E$11-D24,0)+IF(E$11-D24=50,E$11-D24,0)+IF(E$11-D24=60,E$11-D24,0)+IF((AND(E$11-D24&gt;=70,E$11-D24&lt;250)),E$11-D24,0)</f>
        <v>0</v>
      </c>
      <c r="G24" s="2"/>
      <c r="H24" s="2"/>
      <c r="I24" s="2"/>
      <c r="J24" s="2"/>
      <c r="K24" s="2"/>
    </row>
    <row r="25" spans="2:11" ht="3.75" customHeight="1" x14ac:dyDescent="0.25">
      <c r="F25" s="2"/>
      <c r="G25" s="2"/>
      <c r="H25" s="2"/>
      <c r="I25" s="2"/>
      <c r="J25" s="2"/>
      <c r="K25" s="2"/>
    </row>
    <row r="26" spans="2:11" x14ac:dyDescent="0.25">
      <c r="B26" s="1" t="s">
        <v>111</v>
      </c>
      <c r="D26" s="38">
        <v>0</v>
      </c>
      <c r="F26" s="2"/>
      <c r="G26" s="2"/>
      <c r="H26" s="2"/>
      <c r="I26" s="2"/>
      <c r="J26" s="2"/>
      <c r="K26" s="2"/>
    </row>
    <row r="27" spans="2:11" ht="3.75" customHeight="1" x14ac:dyDescent="0.25">
      <c r="G27" s="2"/>
      <c r="H27" s="2"/>
      <c r="I27" s="2"/>
      <c r="J27" s="2"/>
      <c r="K27" s="2"/>
    </row>
    <row r="28" spans="2:11" x14ac:dyDescent="0.25">
      <c r="B28" s="1" t="s">
        <v>112</v>
      </c>
      <c r="D28" s="47"/>
      <c r="E28" s="47"/>
      <c r="G28" s="2"/>
      <c r="H28" s="2"/>
      <c r="I28" s="2"/>
      <c r="J28" s="2"/>
      <c r="K28" s="2"/>
    </row>
    <row r="29" spans="2:11" ht="3.75" customHeight="1" x14ac:dyDescent="0.25">
      <c r="G29" s="2"/>
      <c r="H29" s="2"/>
      <c r="I29" s="2"/>
      <c r="J29" s="2"/>
      <c r="K29" s="2"/>
    </row>
    <row r="30" spans="2:11" x14ac:dyDescent="0.25">
      <c r="B30" s="1" t="s">
        <v>113</v>
      </c>
      <c r="D30" s="47"/>
      <c r="E30" s="47"/>
      <c r="G30" s="2"/>
      <c r="H30" s="2"/>
      <c r="I30" s="2"/>
      <c r="J30" s="2"/>
      <c r="K30" s="2"/>
    </row>
    <row r="31" spans="2:11" ht="3.75" customHeight="1" x14ac:dyDescent="0.25">
      <c r="G31" s="2"/>
      <c r="H31" s="2"/>
      <c r="I31" s="2"/>
      <c r="J31" s="2"/>
      <c r="K31" s="2"/>
    </row>
    <row r="32" spans="2:11" x14ac:dyDescent="0.25">
      <c r="B32" s="1" t="s">
        <v>114</v>
      </c>
      <c r="D32" s="58"/>
      <c r="E32" s="58"/>
      <c r="F32" s="58"/>
      <c r="G32" s="58"/>
      <c r="H32" s="58"/>
    </row>
    <row r="33" spans="2:8" x14ac:dyDescent="0.25">
      <c r="D33" s="58"/>
      <c r="E33" s="58"/>
      <c r="F33" s="58"/>
      <c r="G33" s="58"/>
      <c r="H33" s="58"/>
    </row>
    <row r="34" spans="2:8" x14ac:dyDescent="0.25">
      <c r="D34" s="58"/>
      <c r="E34" s="58"/>
      <c r="F34" s="58"/>
      <c r="G34" s="58"/>
      <c r="H34" s="58"/>
    </row>
    <row r="35" spans="2:8" x14ac:dyDescent="0.25">
      <c r="D35" s="58"/>
      <c r="E35" s="58"/>
      <c r="F35" s="58"/>
      <c r="G35" s="58"/>
      <c r="H35" s="58"/>
    </row>
    <row r="36" spans="2:8" x14ac:dyDescent="0.25">
      <c r="D36" s="58"/>
      <c r="E36" s="58"/>
      <c r="F36" s="58"/>
      <c r="G36" s="58"/>
      <c r="H36" s="58"/>
    </row>
    <row r="37" spans="2:8" x14ac:dyDescent="0.25">
      <c r="D37" s="58"/>
      <c r="E37" s="58"/>
      <c r="F37" s="58"/>
      <c r="G37" s="58"/>
      <c r="H37" s="58"/>
    </row>
    <row r="38" spans="2:8" x14ac:dyDescent="0.25">
      <c r="D38" s="58"/>
      <c r="E38" s="58"/>
      <c r="F38" s="58"/>
      <c r="G38" s="58"/>
      <c r="H38" s="58"/>
    </row>
    <row r="39" spans="2:8" x14ac:dyDescent="0.25">
      <c r="D39" s="58"/>
      <c r="E39" s="58"/>
      <c r="F39" s="58"/>
      <c r="G39" s="58"/>
      <c r="H39" s="58"/>
    </row>
    <row r="40" spans="2:8" x14ac:dyDescent="0.25">
      <c r="D40" s="58"/>
      <c r="E40" s="58"/>
      <c r="F40" s="58"/>
      <c r="G40" s="58"/>
      <c r="H40" s="58"/>
    </row>
    <row r="41" spans="2:8" x14ac:dyDescent="0.25">
      <c r="D41" s="58"/>
      <c r="E41" s="58"/>
      <c r="F41" s="58"/>
      <c r="G41" s="58"/>
      <c r="H41" s="58"/>
    </row>
    <row r="43" spans="2:8" x14ac:dyDescent="0.25">
      <c r="B43" s="1" t="s">
        <v>115</v>
      </c>
      <c r="D43" s="58"/>
      <c r="E43" s="58"/>
      <c r="F43" s="58"/>
      <c r="G43" s="58"/>
      <c r="H43" s="58"/>
    </row>
    <row r="44" spans="2:8" x14ac:dyDescent="0.25">
      <c r="D44" s="58"/>
      <c r="E44" s="58"/>
      <c r="F44" s="58"/>
      <c r="G44" s="58"/>
      <c r="H44" s="58"/>
    </row>
    <row r="45" spans="2:8" x14ac:dyDescent="0.25">
      <c r="D45" s="58"/>
      <c r="E45" s="58"/>
      <c r="F45" s="58"/>
      <c r="G45" s="58"/>
      <c r="H45" s="58"/>
    </row>
    <row r="46" spans="2:8" x14ac:dyDescent="0.25">
      <c r="D46" s="58"/>
      <c r="E46" s="58"/>
      <c r="F46" s="58"/>
      <c r="G46" s="58"/>
      <c r="H46" s="58"/>
    </row>
    <row r="47" spans="2:8" x14ac:dyDescent="0.25">
      <c r="D47" s="58"/>
      <c r="E47" s="58"/>
      <c r="F47" s="58"/>
      <c r="G47" s="58"/>
      <c r="H47" s="58"/>
    </row>
    <row r="48" spans="2:8" x14ac:dyDescent="0.25">
      <c r="D48" s="58"/>
      <c r="E48" s="58"/>
      <c r="F48" s="58"/>
      <c r="G48" s="58"/>
      <c r="H48" s="58"/>
    </row>
    <row r="49" spans="4:8" x14ac:dyDescent="0.25">
      <c r="D49" s="58"/>
      <c r="E49" s="58"/>
      <c r="F49" s="58"/>
      <c r="G49" s="58"/>
      <c r="H49" s="58"/>
    </row>
    <row r="50" spans="4:8" x14ac:dyDescent="0.25">
      <c r="D50" s="58"/>
      <c r="E50" s="58"/>
      <c r="F50" s="58"/>
      <c r="G50" s="58"/>
      <c r="H50" s="58"/>
    </row>
    <row r="51" spans="4:8" x14ac:dyDescent="0.25">
      <c r="D51" s="58"/>
      <c r="E51" s="58"/>
      <c r="F51" s="58"/>
      <c r="G51" s="58"/>
      <c r="H51" s="58"/>
    </row>
    <row r="52" spans="4:8" x14ac:dyDescent="0.25">
      <c r="D52" s="58"/>
      <c r="E52" s="58"/>
      <c r="F52" s="58"/>
      <c r="G52" s="58"/>
      <c r="H52" s="58"/>
    </row>
  </sheetData>
  <sheetProtection sheet="1" objects="1" scenarios="1"/>
  <mergeCells count="10">
    <mergeCell ref="H9:I9"/>
    <mergeCell ref="D12:E12"/>
    <mergeCell ref="D14:E14"/>
    <mergeCell ref="D16:E16"/>
    <mergeCell ref="D18:E18"/>
    <mergeCell ref="D22:E22"/>
    <mergeCell ref="D28:E28"/>
    <mergeCell ref="D30:E30"/>
    <mergeCell ref="D32:H41"/>
    <mergeCell ref="D43:H52"/>
  </mergeCells>
  <dataValidations disablePrompts="1" count="3">
    <dataValidation type="textLength" operator="lessThanOrEqual" allowBlank="1" showInputMessage="1" showErrorMessage="1" promptTitle="Anlässe" prompt="Anlässe welche durch die Gruppe veranstaltet werden. ACHTUNG: Zeichenzahl begrenzt auf 425." sqref="D42:H42" xr:uid="{00000000-0002-0000-0500-000000000000}">
      <formula1>425</formula1>
      <formula2>0</formula2>
    </dataValidation>
    <dataValidation type="textLength" operator="lessThanOrEqual" allowBlank="1" showInputMessage="1" showErrorMessage="1" promptTitle="Anlässe" prompt="Anlässe welche durch die Gruppe veranstaltet werden. ACHTUNG: Zeichenzahl begrenzt auf 700." sqref="D32:H41" xr:uid="{00000000-0002-0000-0500-000001000000}">
      <formula1>700</formula1>
      <formula2>0</formula2>
    </dataValidation>
    <dataValidation type="textLength" operator="lessThanOrEqual" allowBlank="1" showInputMessage="1" showErrorMessage="1" promptTitle="Weitere Infos:" prompt="z.B. Anzahl Kinder in der Gruppe, Mitglieder mit spez. Status, Stammbeiz, Anlässe etc. ACHTUNG: Zeichenzahl begrenzt auf 700." sqref="D43:H52" xr:uid="{00000000-0002-0000-0500-000002000000}">
      <formula1>700</formula1>
      <formula2>0</formula2>
    </dataValidation>
  </dataValidations>
  <pageMargins left="0.70833333333333304" right="0.38541666666666702" top="0.78749999999999998" bottom="0.78749999999999998" header="0.511811023622047" footer="0.31527777777777799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promptTitle="Bitte auswählen…" xr:uid="{00000000-0002-0000-0500-000003000000}">
          <x14:formula1>
            <xm:f>'Kommentare (Formeln)'!$C$25:$C$30</xm:f>
          </x14:formula1>
          <x14:formula2>
            <xm:f>0</xm:f>
          </x14:formula2>
          <xm:sqref>D14:E14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49"/>
  <sheetViews>
    <sheetView showGridLines="0" showZeros="0" zoomScaleNormal="100" workbookViewId="0">
      <selection activeCell="I32" sqref="I32"/>
    </sheetView>
  </sheetViews>
  <sheetFormatPr baseColWidth="10" defaultColWidth="10.85546875" defaultRowHeight="15" x14ac:dyDescent="0.25"/>
  <cols>
    <col min="1" max="1" width="1.140625" style="40" customWidth="1"/>
    <col min="2" max="2" width="2.7109375" style="40" customWidth="1"/>
    <col min="3" max="3" width="8.85546875" style="40" customWidth="1"/>
    <col min="4" max="1024" width="10.85546875" style="40"/>
  </cols>
  <sheetData>
    <row r="1" spans="2:9" s="1" customFormat="1" x14ac:dyDescent="0.25">
      <c r="B1" s="18">
        <v>8</v>
      </c>
      <c r="C1" s="18" t="str">
        <f>Stammdaten!B10</f>
        <v>Anmeldung an die Badener Fasnacht</v>
      </c>
    </row>
    <row r="2" spans="2:9" s="1" customFormat="1" x14ac:dyDescent="0.25">
      <c r="C2" s="20">
        <f>Stammdaten!D17</f>
        <v>0</v>
      </c>
    </row>
    <row r="3" spans="2:9" s="1" customFormat="1" x14ac:dyDescent="0.25">
      <c r="C3" s="20"/>
    </row>
    <row r="4" spans="2:9" s="1" customFormat="1" ht="27.75" customHeight="1" x14ac:dyDescent="0.5">
      <c r="B4" s="6" t="s">
        <v>116</v>
      </c>
    </row>
    <row r="5" spans="2:9" x14ac:dyDescent="0.25">
      <c r="B5" s="61"/>
      <c r="C5" s="61"/>
      <c r="D5" s="61"/>
      <c r="E5" s="61"/>
      <c r="F5" s="61"/>
      <c r="G5" s="61"/>
      <c r="H5" s="61"/>
      <c r="I5" s="41"/>
    </row>
    <row r="6" spans="2:9" x14ac:dyDescent="0.25">
      <c r="B6" s="61"/>
      <c r="C6" s="61"/>
      <c r="D6" s="61"/>
      <c r="E6" s="61"/>
      <c r="F6" s="61"/>
      <c r="G6" s="61"/>
      <c r="H6" s="61"/>
      <c r="I6" s="41"/>
    </row>
    <row r="7" spans="2:9" x14ac:dyDescent="0.25">
      <c r="B7" s="61"/>
      <c r="C7" s="61"/>
      <c r="D7" s="61"/>
      <c r="E7" s="61"/>
      <c r="F7" s="61"/>
      <c r="G7" s="61"/>
      <c r="H7" s="61"/>
      <c r="I7" s="41"/>
    </row>
    <row r="8" spans="2:9" x14ac:dyDescent="0.25">
      <c r="B8" s="61"/>
      <c r="C8" s="61"/>
      <c r="D8" s="61"/>
      <c r="E8" s="61"/>
      <c r="F8" s="61"/>
      <c r="G8" s="61"/>
      <c r="H8" s="61"/>
      <c r="I8" s="41"/>
    </row>
    <row r="9" spans="2:9" x14ac:dyDescent="0.25">
      <c r="B9" s="61"/>
      <c r="C9" s="61"/>
      <c r="D9" s="61"/>
      <c r="E9" s="61"/>
      <c r="F9" s="61"/>
      <c r="G9" s="61"/>
      <c r="H9" s="61"/>
      <c r="I9" s="41"/>
    </row>
    <row r="10" spans="2:9" x14ac:dyDescent="0.25">
      <c r="B10" s="61"/>
      <c r="C10" s="61"/>
      <c r="D10" s="61"/>
      <c r="E10" s="61"/>
      <c r="F10" s="61"/>
      <c r="G10" s="61"/>
      <c r="H10" s="61"/>
      <c r="I10" s="41"/>
    </row>
    <row r="11" spans="2:9" x14ac:dyDescent="0.25">
      <c r="B11" s="61"/>
      <c r="C11" s="61"/>
      <c r="D11" s="61"/>
      <c r="E11" s="61"/>
      <c r="F11" s="61"/>
      <c r="G11" s="61"/>
      <c r="H11" s="61"/>
      <c r="I11" s="41"/>
    </row>
    <row r="12" spans="2:9" x14ac:dyDescent="0.25">
      <c r="B12" s="61"/>
      <c r="C12" s="61"/>
      <c r="D12" s="61"/>
      <c r="E12" s="61"/>
      <c r="F12" s="61"/>
      <c r="G12" s="61"/>
      <c r="H12" s="61"/>
      <c r="I12" s="41"/>
    </row>
    <row r="13" spans="2:9" x14ac:dyDescent="0.25">
      <c r="B13" s="61"/>
      <c r="C13" s="61"/>
      <c r="D13" s="61"/>
      <c r="E13" s="61"/>
      <c r="F13" s="61"/>
      <c r="G13" s="61"/>
      <c r="H13" s="61"/>
      <c r="I13" s="41"/>
    </row>
    <row r="14" spans="2:9" x14ac:dyDescent="0.25">
      <c r="B14" s="61"/>
      <c r="C14" s="61"/>
      <c r="D14" s="61"/>
      <c r="E14" s="61"/>
      <c r="F14" s="61"/>
      <c r="G14" s="61"/>
      <c r="H14" s="61"/>
      <c r="I14" s="41"/>
    </row>
    <row r="15" spans="2:9" x14ac:dyDescent="0.25">
      <c r="B15" s="61"/>
      <c r="C15" s="61"/>
      <c r="D15" s="61"/>
      <c r="E15" s="61"/>
      <c r="F15" s="61"/>
      <c r="G15" s="61"/>
      <c r="H15" s="61"/>
      <c r="I15" s="41"/>
    </row>
    <row r="16" spans="2:9" x14ac:dyDescent="0.25">
      <c r="B16" s="61"/>
      <c r="C16" s="61"/>
      <c r="D16" s="61"/>
      <c r="E16" s="61"/>
      <c r="F16" s="61"/>
      <c r="G16" s="61"/>
      <c r="H16" s="61"/>
      <c r="I16" s="41"/>
    </row>
    <row r="17" spans="2:9" x14ac:dyDescent="0.25">
      <c r="B17" s="61"/>
      <c r="C17" s="61"/>
      <c r="D17" s="61"/>
      <c r="E17" s="61"/>
      <c r="F17" s="61"/>
      <c r="G17" s="61"/>
      <c r="H17" s="61"/>
      <c r="I17" s="41"/>
    </row>
    <row r="18" spans="2:9" x14ac:dyDescent="0.25">
      <c r="B18" s="61"/>
      <c r="C18" s="61"/>
      <c r="D18" s="61"/>
      <c r="E18" s="61"/>
      <c r="F18" s="61"/>
      <c r="G18" s="61"/>
      <c r="H18" s="61"/>
      <c r="I18" s="41"/>
    </row>
    <row r="19" spans="2:9" x14ac:dyDescent="0.25">
      <c r="B19" s="61"/>
      <c r="C19" s="61"/>
      <c r="D19" s="61"/>
      <c r="E19" s="61"/>
      <c r="F19" s="61"/>
      <c r="G19" s="61"/>
      <c r="H19" s="61"/>
      <c r="I19" s="41"/>
    </row>
    <row r="20" spans="2:9" x14ac:dyDescent="0.25">
      <c r="B20" s="61"/>
      <c r="C20" s="61"/>
      <c r="D20" s="61"/>
      <c r="E20" s="61"/>
      <c r="F20" s="61"/>
      <c r="G20" s="61"/>
      <c r="H20" s="61"/>
      <c r="I20" s="41"/>
    </row>
    <row r="23" spans="2:9" x14ac:dyDescent="0.25">
      <c r="C23" s="42" t="s">
        <v>117</v>
      </c>
      <c r="D23" s="43"/>
      <c r="E23" s="43"/>
    </row>
    <row r="24" spans="2:9" x14ac:dyDescent="0.25">
      <c r="C24" s="42" t="s">
        <v>118</v>
      </c>
      <c r="D24" s="43"/>
      <c r="E24" s="43"/>
    </row>
    <row r="25" spans="2:9" x14ac:dyDescent="0.25">
      <c r="C25" s="43" t="s">
        <v>119</v>
      </c>
      <c r="D25" s="43"/>
      <c r="E25" s="43"/>
    </row>
    <row r="26" spans="2:9" x14ac:dyDescent="0.25">
      <c r="C26" s="43" t="s">
        <v>120</v>
      </c>
      <c r="D26" s="43"/>
      <c r="E26" s="43"/>
    </row>
    <row r="27" spans="2:9" x14ac:dyDescent="0.25">
      <c r="C27" s="43" t="s">
        <v>121</v>
      </c>
      <c r="D27" s="43"/>
      <c r="E27" s="43"/>
      <c r="F27" s="43"/>
    </row>
    <row r="28" spans="2:9" x14ac:dyDescent="0.25">
      <c r="C28" s="43" t="s">
        <v>122</v>
      </c>
      <c r="D28" s="43"/>
      <c r="E28" s="43"/>
      <c r="F28" s="43"/>
    </row>
    <row r="29" spans="2:9" x14ac:dyDescent="0.25">
      <c r="C29" s="43" t="s">
        <v>123</v>
      </c>
      <c r="D29" s="43"/>
      <c r="E29" s="43"/>
      <c r="F29" s="43"/>
    </row>
    <row r="30" spans="2:9" x14ac:dyDescent="0.25">
      <c r="C30" s="43" t="s">
        <v>124</v>
      </c>
      <c r="D30" s="43"/>
      <c r="E30" s="43"/>
      <c r="F30" s="43"/>
    </row>
    <row r="31" spans="2:9" x14ac:dyDescent="0.25">
      <c r="C31" s="44"/>
    </row>
    <row r="32" spans="2:9" x14ac:dyDescent="0.25">
      <c r="C32" s="44"/>
    </row>
    <row r="33" spans="1:10" x14ac:dyDescent="0.25">
      <c r="C33" s="44"/>
    </row>
    <row r="48" spans="1:10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</row>
  </sheetData>
  <sheetProtection sheet="1" objects="1" scenarios="1"/>
  <mergeCells count="1">
    <mergeCell ref="B5:H20"/>
  </mergeCells>
  <pageMargins left="0.70833333333333304" right="0.38541666666666702" top="0.78749999999999998" bottom="0.78749999999999998" header="0.511811023622047" footer="0.31527777777777799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13</vt:i4>
      </vt:variant>
    </vt:vector>
  </HeadingPairs>
  <TitlesOfParts>
    <vt:vector size="20" baseType="lpstr">
      <vt:lpstr>Stammdaten</vt:lpstr>
      <vt:lpstr>Donnerstag</vt:lpstr>
      <vt:lpstr>Samstag</vt:lpstr>
      <vt:lpstr>Sonntag</vt:lpstr>
      <vt:lpstr>Dienstag</vt:lpstr>
      <vt:lpstr>Speakerinfos</vt:lpstr>
      <vt:lpstr>Kommentare (Formeln)</vt:lpstr>
      <vt:lpstr>Dienstag!Druckbereich</vt:lpstr>
      <vt:lpstr>Donnerstag!Druckbereich</vt:lpstr>
      <vt:lpstr>'Kommentare (Formeln)'!Druckbereich</vt:lpstr>
      <vt:lpstr>Samstag!Druckbereich</vt:lpstr>
      <vt:lpstr>Sonntag!Druckbereich</vt:lpstr>
      <vt:lpstr>Speakerinfos!Druckbereich</vt:lpstr>
      <vt:lpstr>Stammdaten!Druckbereich</vt:lpstr>
      <vt:lpstr>Dienstag!Drucktitel</vt:lpstr>
      <vt:lpstr>Donnerstag!Drucktitel</vt:lpstr>
      <vt:lpstr>Samstag!Drucktitel</vt:lpstr>
      <vt:lpstr>Sonntag!Drucktitel</vt:lpstr>
      <vt:lpstr>Speakerinfos!Drucktitel</vt:lpstr>
      <vt:lpstr>Kategorien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Ramseier</dc:creator>
  <dc:description/>
  <cp:lastModifiedBy>Marco Ruesch</cp:lastModifiedBy>
  <cp:revision>2</cp:revision>
  <cp:lastPrinted>2016-03-18T17:56:59Z</cp:lastPrinted>
  <dcterms:created xsi:type="dcterms:W3CDTF">2013-06-05T17:53:25Z</dcterms:created>
  <dcterms:modified xsi:type="dcterms:W3CDTF">2024-02-03T20:17:42Z</dcterms:modified>
  <dc:language>de-CH</dc:language>
</cp:coreProperties>
</file>